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ARROLLO INSTITUCIONAL\3. PAAC\2025\Construcción Iniciaivas Complementarias Lucha Constra la Corrupción\"/>
    </mc:Choice>
  </mc:AlternateContent>
  <xr:revisionPtr revIDLastSave="0" documentId="13_ncr:1_{6EE91D28-C3C3-40EB-8397-07DA3EAC5AB2}" xr6:coauthVersionLast="47" xr6:coauthVersionMax="47" xr10:uidLastSave="{00000000-0000-0000-0000-000000000000}"/>
  <bookViews>
    <workbookView xWindow="-120" yWindow="-120" windowWidth="20730" windowHeight="11040" tabRatio="987" firstSheet="5" activeTab="10" xr2:uid="{00000000-000D-0000-FFFF-FFFF00000000}"/>
  </bookViews>
  <sheets>
    <sheet name="Iniciativas 2025" sheetId="1" r:id="rId1"/>
    <sheet name="Transparencia y A Información" sheetId="15" r:id="rId2"/>
    <sheet name="Rendición de Cuentas" sheetId="25" r:id="rId3"/>
    <sheet name="Atención al Ciudadano" sheetId="28" r:id="rId4"/>
    <sheet name="Racionalización de tramités" sheetId="32" r:id="rId5"/>
    <sheet name="Estrategia racionalización" sheetId="17" r:id="rId6"/>
    <sheet name="Datos Abiertos" sheetId="27" r:id="rId7"/>
    <sheet name="Innovación en la Gestión" sheetId="29" r:id="rId8"/>
    <sheet name="Integridad y ética" sheetId="30" r:id="rId9"/>
    <sheet name="Gestión riesgo corrupción" sheetId="10" r:id="rId10"/>
    <sheet name="Debida Diligencia" sheetId="24" r:id="rId11"/>
    <sheet name="Tipo" sheetId="9" state="hidden" r:id="rId12"/>
  </sheets>
  <externalReferences>
    <externalReference r:id="rId13"/>
  </externalReferences>
  <definedNames>
    <definedName name="_xlnm._FilterDatabase" localSheetId="3" hidden="1">#N/A</definedName>
    <definedName name="_xlnm._FilterDatabase" localSheetId="6" hidden="1">#N/A</definedName>
    <definedName name="_xlnm._FilterDatabase" localSheetId="10" hidden="1">#N/A</definedName>
    <definedName name="_xlnm._FilterDatabase" localSheetId="9" hidden="1">#N/A</definedName>
    <definedName name="_xlnm._FilterDatabase" localSheetId="7" hidden="1">#N/A</definedName>
    <definedName name="_xlnm._FilterDatabase" localSheetId="8" hidden="1">#N/A</definedName>
    <definedName name="_xlnm._FilterDatabase" localSheetId="4" hidden="1">#N/A</definedName>
    <definedName name="_xlnm._FilterDatabase" localSheetId="2" hidden="1">#N/A</definedName>
    <definedName name="_xlnm._FilterDatabase" localSheetId="1" hidden="1">#N/A</definedName>
    <definedName name="administrativa">#N/A</definedName>
    <definedName name="Administrativas">#N/A</definedName>
    <definedName name="_xlnm.Print_Area" localSheetId="9">'Gestión riesgo corrupción'!$A$1:$G$17</definedName>
    <definedName name="clases">[1]TABLA!$F$2:$F$5</definedName>
    <definedName name="departamentos">[1]TABLA!$D$2:$D$36</definedName>
    <definedName name="nivel">[1]TABLA!$C$2:$C$3</definedName>
    <definedName name="normativa">#N/A</definedName>
    <definedName name="Normativas">#N/A</definedName>
    <definedName name="OLE_LINK2" localSheetId="0">#N/A</definedName>
    <definedName name="tecnologica">#N/A</definedName>
    <definedName name="Tecnologicas">#N/A</definedName>
    <definedName name="tipo">#N/A</definedName>
    <definedName name="Tipos">#N/A</definedName>
    <definedName name="vigencia">[1]TABLA!$E$2:$E$5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4" l="1"/>
  <c r="O16" i="24"/>
  <c r="U16" i="24"/>
  <c r="V21" i="30"/>
  <c r="P21" i="30"/>
  <c r="J21" i="30"/>
  <c r="V17" i="32"/>
  <c r="P17" i="32"/>
  <c r="J17" i="32"/>
  <c r="U294" i="9" l="1"/>
  <c r="U293" i="9"/>
  <c r="U292" i="9"/>
  <c r="U291" i="9"/>
  <c r="U290" i="9"/>
  <c r="U289" i="9"/>
  <c r="U288" i="9"/>
  <c r="U287" i="9"/>
  <c r="U286" i="9"/>
  <c r="U285" i="9"/>
  <c r="U284" i="9"/>
  <c r="U283" i="9"/>
  <c r="U282" i="9"/>
  <c r="U281" i="9"/>
  <c r="U280" i="9"/>
  <c r="U279" i="9"/>
  <c r="U278" i="9"/>
  <c r="U277" i="9"/>
  <c r="U276" i="9"/>
  <c r="U275" i="9"/>
  <c r="U274" i="9"/>
  <c r="U273" i="9"/>
  <c r="U272" i="9"/>
  <c r="U271" i="9"/>
  <c r="U270" i="9"/>
  <c r="U269" i="9"/>
  <c r="U268" i="9"/>
  <c r="U267" i="9"/>
  <c r="U266" i="9"/>
  <c r="U265" i="9"/>
  <c r="U264" i="9"/>
  <c r="U263" i="9"/>
  <c r="U262" i="9"/>
  <c r="U261" i="9"/>
  <c r="U260" i="9"/>
  <c r="U259" i="9"/>
  <c r="U258" i="9"/>
  <c r="U257" i="9"/>
  <c r="U256" i="9"/>
  <c r="U255" i="9"/>
  <c r="U254" i="9"/>
  <c r="U253" i="9"/>
  <c r="U252" i="9"/>
  <c r="U251" i="9"/>
  <c r="U250" i="9"/>
  <c r="U249" i="9"/>
  <c r="U248" i="9"/>
  <c r="U247" i="9"/>
  <c r="U246" i="9"/>
  <c r="U245" i="9"/>
  <c r="U244" i="9"/>
  <c r="U243" i="9"/>
  <c r="U242" i="9"/>
  <c r="U241" i="9"/>
  <c r="U240" i="9"/>
  <c r="U239" i="9"/>
  <c r="U238" i="9"/>
  <c r="U237" i="9"/>
  <c r="U236" i="9"/>
  <c r="U235" i="9"/>
  <c r="U234" i="9"/>
  <c r="U233" i="9"/>
  <c r="U232" i="9"/>
  <c r="U231" i="9"/>
  <c r="U230" i="9"/>
  <c r="U229" i="9"/>
  <c r="U228" i="9"/>
  <c r="U227" i="9"/>
  <c r="U226" i="9"/>
  <c r="U225" i="9"/>
  <c r="U224" i="9"/>
  <c r="U223" i="9"/>
  <c r="U222" i="9"/>
  <c r="U221" i="9"/>
  <c r="U220" i="9"/>
  <c r="U219" i="9"/>
  <c r="U218" i="9"/>
  <c r="U217" i="9"/>
  <c r="U216" i="9"/>
  <c r="U215" i="9"/>
  <c r="U214" i="9"/>
  <c r="U213" i="9"/>
  <c r="U212" i="9"/>
  <c r="U211" i="9"/>
  <c r="U210" i="9"/>
  <c r="U209" i="9"/>
  <c r="U208" i="9"/>
  <c r="U207" i="9"/>
  <c r="U206" i="9"/>
  <c r="U205" i="9"/>
  <c r="U204" i="9"/>
  <c r="U203" i="9"/>
  <c r="U202" i="9"/>
  <c r="U201" i="9"/>
  <c r="U200" i="9"/>
  <c r="U199" i="9"/>
  <c r="U198" i="9"/>
  <c r="U197" i="9"/>
  <c r="U196" i="9"/>
  <c r="U195" i="9"/>
  <c r="U194" i="9"/>
  <c r="U193" i="9"/>
  <c r="U192" i="9"/>
  <c r="U191" i="9"/>
  <c r="U190" i="9"/>
  <c r="U189" i="9"/>
  <c r="U188" i="9"/>
  <c r="U187" i="9"/>
  <c r="U186" i="9"/>
  <c r="U185" i="9"/>
  <c r="U184" i="9"/>
  <c r="U183" i="9"/>
  <c r="U182" i="9"/>
  <c r="U181" i="9"/>
  <c r="U180" i="9"/>
  <c r="U179" i="9"/>
  <c r="U178" i="9"/>
  <c r="U177" i="9"/>
  <c r="U176" i="9"/>
  <c r="U175" i="9"/>
  <c r="U174" i="9"/>
  <c r="U173" i="9"/>
  <c r="U172" i="9"/>
  <c r="U171" i="9"/>
  <c r="U170" i="9"/>
  <c r="U169" i="9"/>
  <c r="U168" i="9"/>
  <c r="U167" i="9"/>
  <c r="U166" i="9"/>
  <c r="U165" i="9"/>
  <c r="U164" i="9"/>
  <c r="U163" i="9"/>
  <c r="U162" i="9"/>
  <c r="U161" i="9"/>
  <c r="U160" i="9"/>
  <c r="U159" i="9"/>
  <c r="U158" i="9"/>
  <c r="U157" i="9"/>
  <c r="U156" i="9"/>
  <c r="U155" i="9"/>
  <c r="U154" i="9"/>
  <c r="U153" i="9"/>
  <c r="T152" i="9"/>
  <c r="U152" i="9" s="1"/>
  <c r="S152" i="9"/>
  <c r="T151" i="9"/>
  <c r="U151" i="9" s="1"/>
  <c r="S151" i="9"/>
  <c r="T150" i="9"/>
  <c r="U150" i="9" s="1"/>
  <c r="S150" i="9"/>
  <c r="T149" i="9"/>
  <c r="U149" i="9" s="1"/>
  <c r="S149" i="9"/>
  <c r="T148" i="9"/>
  <c r="U148" i="9" s="1"/>
  <c r="S148" i="9"/>
  <c r="T147" i="9"/>
  <c r="U147" i="9" s="1"/>
  <c r="S147" i="9"/>
  <c r="T146" i="9"/>
  <c r="U146" i="9" s="1"/>
  <c r="S146" i="9"/>
  <c r="T145" i="9"/>
  <c r="U145" i="9" s="1"/>
  <c r="S145" i="9"/>
  <c r="T144" i="9"/>
  <c r="U144" i="9" s="1"/>
  <c r="S144" i="9"/>
  <c r="T143" i="9"/>
  <c r="U143" i="9" s="1"/>
  <c r="S143" i="9"/>
  <c r="T142" i="9"/>
  <c r="U142" i="9" s="1"/>
  <c r="S142" i="9"/>
  <c r="T141" i="9"/>
  <c r="U141" i="9" s="1"/>
  <c r="S141" i="9"/>
  <c r="T140" i="9"/>
  <c r="U140" i="9" s="1"/>
  <c r="S140" i="9"/>
  <c r="T139" i="9"/>
  <c r="U139" i="9" s="1"/>
  <c r="S139" i="9"/>
  <c r="T138" i="9"/>
  <c r="U138" i="9" s="1"/>
  <c r="S138" i="9"/>
  <c r="T137" i="9"/>
  <c r="U137" i="9" s="1"/>
  <c r="S137" i="9"/>
  <c r="T136" i="9"/>
  <c r="U136" i="9" s="1"/>
  <c r="S136" i="9"/>
  <c r="T135" i="9"/>
  <c r="U135" i="9" s="1"/>
  <c r="S135" i="9"/>
  <c r="T134" i="9"/>
  <c r="U134" i="9" s="1"/>
  <c r="S134" i="9"/>
  <c r="T133" i="9"/>
  <c r="U133" i="9" s="1"/>
  <c r="S133" i="9"/>
  <c r="T132" i="9"/>
  <c r="U132" i="9" s="1"/>
  <c r="S132" i="9"/>
  <c r="T131" i="9"/>
  <c r="U131" i="9" s="1"/>
  <c r="S131" i="9"/>
  <c r="T130" i="9"/>
  <c r="U130" i="9" s="1"/>
  <c r="S130" i="9"/>
  <c r="T129" i="9"/>
  <c r="U129" i="9" s="1"/>
  <c r="S129" i="9"/>
  <c r="T128" i="9"/>
  <c r="U128" i="9" s="1"/>
  <c r="S128" i="9"/>
  <c r="T127" i="9"/>
  <c r="U127" i="9" s="1"/>
  <c r="S127" i="9"/>
  <c r="T126" i="9"/>
  <c r="U126" i="9" s="1"/>
  <c r="S126" i="9"/>
  <c r="T125" i="9"/>
  <c r="U125" i="9" s="1"/>
  <c r="S125" i="9"/>
  <c r="T124" i="9"/>
  <c r="U124" i="9" s="1"/>
  <c r="S124" i="9"/>
  <c r="T123" i="9"/>
  <c r="U123" i="9" s="1"/>
  <c r="S123" i="9"/>
  <c r="T122" i="9"/>
  <c r="U122" i="9" s="1"/>
  <c r="S122" i="9"/>
  <c r="T121" i="9"/>
  <c r="U121" i="9" s="1"/>
  <c r="S121" i="9"/>
  <c r="T120" i="9"/>
  <c r="U120" i="9" s="1"/>
  <c r="S120" i="9"/>
  <c r="T119" i="9"/>
  <c r="U119" i="9" s="1"/>
  <c r="S119" i="9"/>
  <c r="T118" i="9"/>
  <c r="U118" i="9" s="1"/>
  <c r="S118" i="9"/>
  <c r="T117" i="9"/>
  <c r="U117" i="9" s="1"/>
  <c r="S117" i="9"/>
  <c r="T116" i="9"/>
  <c r="U116" i="9" s="1"/>
  <c r="S116" i="9"/>
  <c r="T115" i="9"/>
  <c r="U115" i="9" s="1"/>
  <c r="S115" i="9"/>
  <c r="T114" i="9"/>
  <c r="U114" i="9" s="1"/>
  <c r="S114" i="9"/>
  <c r="T113" i="9"/>
  <c r="U113" i="9" s="1"/>
  <c r="S113" i="9"/>
  <c r="T112" i="9"/>
  <c r="U112" i="9" s="1"/>
  <c r="S112" i="9"/>
  <c r="T111" i="9"/>
  <c r="U111" i="9" s="1"/>
  <c r="S111" i="9"/>
  <c r="T110" i="9"/>
  <c r="U110" i="9" s="1"/>
  <c r="S110" i="9"/>
  <c r="T109" i="9"/>
  <c r="U109" i="9" s="1"/>
  <c r="S109" i="9"/>
  <c r="T108" i="9"/>
  <c r="U108" i="9" s="1"/>
  <c r="S108" i="9"/>
  <c r="T107" i="9"/>
  <c r="U107" i="9" s="1"/>
  <c r="S107" i="9"/>
  <c r="T106" i="9"/>
  <c r="U106" i="9" s="1"/>
  <c r="S106" i="9"/>
  <c r="T105" i="9"/>
  <c r="U105" i="9" s="1"/>
  <c r="S105" i="9"/>
  <c r="T104" i="9"/>
  <c r="U104" i="9" s="1"/>
  <c r="S104" i="9"/>
  <c r="T103" i="9"/>
  <c r="U103" i="9" s="1"/>
  <c r="S103" i="9"/>
  <c r="T102" i="9"/>
  <c r="U102" i="9" s="1"/>
  <c r="S102" i="9"/>
  <c r="T101" i="9"/>
  <c r="U101" i="9" s="1"/>
  <c r="S101" i="9"/>
  <c r="T100" i="9"/>
  <c r="U100" i="9" s="1"/>
  <c r="S100" i="9"/>
  <c r="T99" i="9"/>
  <c r="U99" i="9" s="1"/>
  <c r="S99" i="9"/>
  <c r="T98" i="9"/>
  <c r="U98" i="9" s="1"/>
  <c r="S98" i="9"/>
  <c r="T97" i="9"/>
  <c r="U97" i="9" s="1"/>
  <c r="S97" i="9"/>
  <c r="T96" i="9"/>
  <c r="U96" i="9" s="1"/>
  <c r="S96" i="9"/>
  <c r="T95" i="9"/>
  <c r="U95" i="9" s="1"/>
  <c r="S95" i="9"/>
  <c r="T94" i="9"/>
  <c r="U94" i="9" s="1"/>
  <c r="S94" i="9"/>
  <c r="T93" i="9"/>
  <c r="U93" i="9" s="1"/>
  <c r="S93" i="9"/>
  <c r="T92" i="9"/>
  <c r="U92" i="9" s="1"/>
  <c r="S92" i="9"/>
  <c r="T91" i="9"/>
  <c r="U91" i="9" s="1"/>
  <c r="S91" i="9"/>
  <c r="T90" i="9"/>
  <c r="U90" i="9" s="1"/>
  <c r="S90" i="9"/>
  <c r="T89" i="9"/>
  <c r="U89" i="9" s="1"/>
  <c r="S89" i="9"/>
  <c r="T88" i="9"/>
  <c r="U88" i="9" s="1"/>
  <c r="S88" i="9"/>
  <c r="T87" i="9"/>
  <c r="U87" i="9" s="1"/>
  <c r="S87" i="9"/>
  <c r="T86" i="9"/>
  <c r="U86" i="9" s="1"/>
  <c r="S86" i="9"/>
  <c r="T85" i="9"/>
  <c r="U85" i="9" s="1"/>
  <c r="S85" i="9"/>
  <c r="T84" i="9"/>
  <c r="U84" i="9" s="1"/>
  <c r="S84" i="9"/>
  <c r="T83" i="9"/>
  <c r="U83" i="9" s="1"/>
  <c r="S83" i="9"/>
  <c r="T82" i="9"/>
  <c r="U82" i="9" s="1"/>
  <c r="S82" i="9"/>
  <c r="T81" i="9"/>
  <c r="U81" i="9" s="1"/>
  <c r="S81" i="9"/>
  <c r="T80" i="9"/>
  <c r="U80" i="9" s="1"/>
  <c r="S80" i="9"/>
  <c r="T79" i="9"/>
  <c r="U79" i="9" s="1"/>
  <c r="S79" i="9"/>
  <c r="T78" i="9"/>
  <c r="U78" i="9" s="1"/>
  <c r="S78" i="9"/>
  <c r="T77" i="9"/>
  <c r="U77" i="9" s="1"/>
  <c r="S77" i="9"/>
  <c r="T76" i="9"/>
  <c r="U76" i="9" s="1"/>
  <c r="S76" i="9"/>
  <c r="T75" i="9"/>
  <c r="U75" i="9" s="1"/>
  <c r="S75" i="9"/>
  <c r="T74" i="9"/>
  <c r="U74" i="9" s="1"/>
  <c r="S74" i="9"/>
  <c r="T73" i="9"/>
  <c r="U73" i="9" s="1"/>
  <c r="S73" i="9"/>
  <c r="T72" i="9"/>
  <c r="U72" i="9" s="1"/>
  <c r="S72" i="9"/>
  <c r="T71" i="9"/>
  <c r="U71" i="9" s="1"/>
  <c r="S71" i="9"/>
  <c r="T70" i="9"/>
  <c r="U70" i="9" s="1"/>
  <c r="S70" i="9"/>
  <c r="T69" i="9"/>
  <c r="U69" i="9" s="1"/>
  <c r="S69" i="9"/>
  <c r="T68" i="9"/>
  <c r="U68" i="9" s="1"/>
  <c r="S68" i="9"/>
  <c r="T67" i="9"/>
  <c r="U67" i="9" s="1"/>
  <c r="S67" i="9"/>
  <c r="T66" i="9"/>
  <c r="U66" i="9" s="1"/>
  <c r="S66" i="9"/>
  <c r="T65" i="9"/>
  <c r="U65" i="9" s="1"/>
  <c r="S65" i="9"/>
  <c r="T64" i="9"/>
  <c r="U64" i="9" s="1"/>
  <c r="S64" i="9"/>
  <c r="T63" i="9"/>
  <c r="U63" i="9" s="1"/>
  <c r="S63" i="9"/>
  <c r="T62" i="9"/>
  <c r="U62" i="9" s="1"/>
  <c r="S62" i="9"/>
  <c r="T61" i="9"/>
  <c r="U61" i="9" s="1"/>
  <c r="S61" i="9"/>
  <c r="T60" i="9"/>
  <c r="U60" i="9" s="1"/>
  <c r="S60" i="9"/>
  <c r="T59" i="9"/>
  <c r="U59" i="9" s="1"/>
  <c r="S59" i="9"/>
  <c r="T58" i="9"/>
  <c r="U58" i="9" s="1"/>
  <c r="S58" i="9"/>
  <c r="T57" i="9"/>
  <c r="U57" i="9" s="1"/>
  <c r="S57" i="9"/>
  <c r="T56" i="9"/>
  <c r="U56" i="9" s="1"/>
  <c r="S56" i="9"/>
  <c r="T55" i="9"/>
  <c r="U55" i="9" s="1"/>
  <c r="S55" i="9"/>
  <c r="T54" i="9"/>
  <c r="U54" i="9" s="1"/>
  <c r="S54" i="9"/>
  <c r="T53" i="9"/>
  <c r="U53" i="9" s="1"/>
  <c r="S53" i="9"/>
  <c r="T52" i="9"/>
  <c r="U52" i="9" s="1"/>
  <c r="S52" i="9"/>
  <c r="T51" i="9"/>
  <c r="U51" i="9" s="1"/>
  <c r="S51" i="9"/>
  <c r="T50" i="9"/>
  <c r="U50" i="9" s="1"/>
  <c r="S50" i="9"/>
  <c r="T49" i="9"/>
  <c r="U49" i="9" s="1"/>
  <c r="S49" i="9"/>
  <c r="T48" i="9"/>
  <c r="U48" i="9" s="1"/>
  <c r="S48" i="9"/>
  <c r="T47" i="9"/>
  <c r="U47" i="9" s="1"/>
  <c r="S47" i="9"/>
  <c r="T46" i="9"/>
  <c r="U46" i="9" s="1"/>
  <c r="S46" i="9"/>
  <c r="T45" i="9"/>
  <c r="U45" i="9" s="1"/>
  <c r="S45" i="9"/>
  <c r="T44" i="9"/>
  <c r="U44" i="9" s="1"/>
  <c r="S44" i="9"/>
  <c r="T43" i="9"/>
  <c r="U43" i="9" s="1"/>
  <c r="S43" i="9"/>
  <c r="T42" i="9"/>
  <c r="U42" i="9" s="1"/>
  <c r="S42" i="9"/>
  <c r="T41" i="9"/>
  <c r="U41" i="9" s="1"/>
  <c r="S41" i="9"/>
  <c r="T40" i="9"/>
  <c r="U40" i="9" s="1"/>
  <c r="S40" i="9"/>
  <c r="T39" i="9"/>
  <c r="U39" i="9" s="1"/>
  <c r="S39" i="9"/>
  <c r="T38" i="9"/>
  <c r="U38" i="9" s="1"/>
  <c r="S38" i="9"/>
  <c r="T37" i="9"/>
  <c r="U37" i="9" s="1"/>
  <c r="S37" i="9"/>
  <c r="T36" i="9"/>
  <c r="U36" i="9" s="1"/>
  <c r="S36" i="9"/>
  <c r="T35" i="9"/>
  <c r="U35" i="9" s="1"/>
  <c r="S35" i="9"/>
  <c r="T34" i="9"/>
  <c r="U34" i="9" s="1"/>
  <c r="S34" i="9"/>
  <c r="T33" i="9"/>
  <c r="U33" i="9" s="1"/>
  <c r="S33" i="9"/>
  <c r="T32" i="9"/>
  <c r="U32" i="9" s="1"/>
  <c r="S32" i="9"/>
  <c r="T31" i="9"/>
  <c r="U31" i="9" s="1"/>
  <c r="S31" i="9"/>
  <c r="T30" i="9"/>
  <c r="U30" i="9" s="1"/>
  <c r="S30" i="9"/>
  <c r="T29" i="9"/>
  <c r="U29" i="9" s="1"/>
  <c r="S29" i="9"/>
  <c r="T28" i="9"/>
  <c r="U28" i="9" s="1"/>
  <c r="S28" i="9"/>
  <c r="T27" i="9"/>
  <c r="U27" i="9" s="1"/>
  <c r="S27" i="9"/>
  <c r="T26" i="9"/>
  <c r="U26" i="9" s="1"/>
  <c r="S26" i="9"/>
  <c r="T25" i="9"/>
  <c r="U25" i="9" s="1"/>
  <c r="S25" i="9"/>
  <c r="T24" i="9"/>
  <c r="U24" i="9" s="1"/>
  <c r="S24" i="9"/>
  <c r="T23" i="9"/>
  <c r="U23" i="9" s="1"/>
  <c r="S23" i="9"/>
  <c r="T22" i="9"/>
  <c r="U22" i="9" s="1"/>
  <c r="S22" i="9"/>
  <c r="T21" i="9"/>
  <c r="U21" i="9" s="1"/>
  <c r="S21" i="9"/>
  <c r="T20" i="9"/>
  <c r="U20" i="9" s="1"/>
  <c r="S20" i="9"/>
  <c r="T19" i="9"/>
  <c r="U19" i="9" s="1"/>
  <c r="S19" i="9"/>
  <c r="T18" i="9"/>
  <c r="U18" i="9" s="1"/>
  <c r="S18" i="9"/>
  <c r="T17" i="9"/>
  <c r="U17" i="9" s="1"/>
  <c r="S17" i="9"/>
  <c r="T16" i="9"/>
  <c r="U16" i="9" s="1"/>
  <c r="S16" i="9"/>
  <c r="T15" i="9"/>
  <c r="U15" i="9" s="1"/>
  <c r="S15" i="9"/>
  <c r="T13" i="9"/>
  <c r="U13" i="9" s="1"/>
  <c r="S13" i="9"/>
  <c r="T12" i="9"/>
  <c r="U12" i="9" s="1"/>
  <c r="S12" i="9"/>
  <c r="T11" i="9"/>
  <c r="U11" i="9" s="1"/>
  <c r="S11" i="9"/>
  <c r="T10" i="9"/>
  <c r="U10" i="9" s="1"/>
  <c r="S10" i="9"/>
  <c r="T9" i="9"/>
  <c r="U9" i="9" s="1"/>
  <c r="S9" i="9"/>
  <c r="T8" i="9"/>
  <c r="U8" i="9" s="1"/>
  <c r="S8" i="9"/>
  <c r="T7" i="9"/>
  <c r="U7" i="9" s="1"/>
  <c r="S7" i="9"/>
  <c r="T6" i="9"/>
  <c r="U6" i="9" s="1"/>
  <c r="S6" i="9"/>
  <c r="T5" i="9"/>
  <c r="U5" i="9" s="1"/>
  <c r="S5" i="9"/>
  <c r="T4" i="9"/>
  <c r="U4" i="9" s="1"/>
  <c r="S4" i="9"/>
  <c r="T3" i="9"/>
  <c r="U3" i="9" s="1"/>
  <c r="S3" i="9"/>
  <c r="T2" i="9"/>
  <c r="U2" i="9" s="1"/>
  <c r="S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</authors>
  <commentList>
    <comment ref="C12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 shapeId="0" xr:uid="{00000000-0006-0000-0500-000004000000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Defina el responsable de la acción y si requiere apoyo de una o más áreas.</t>
        </r>
      </text>
    </comment>
    <comment ref="I12" authorId="0" shapeId="0" xr:uid="{00000000-0006-0000-0500-000005000000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Describa brevemente las acciones adelantadas durante el primer cuatrimestre, alcance a la meta y cumplimiento del indicador.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  <author/>
  </authors>
  <commentList>
    <comment ref="C10" authorId="0" shapeId="0" xr:uid="{2746FC6C-41A2-448C-B802-F443F806BD98}">
      <text>
        <r>
          <rPr>
            <b/>
            <sz val="9"/>
            <color indexed="81"/>
            <rFont val="Tahoma"/>
            <family val="2"/>
          </rPr>
          <t>Leidy Diana Serrano Harnandez:</t>
        </r>
        <r>
          <rPr>
            <sz val="9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</text>
    </comment>
    <comment ref="F10" authorId="0" shapeId="0" xr:uid="{E948AF70-E568-4BDD-9C60-CDDABA64D5F8}">
      <text>
        <r>
          <rPr>
            <b/>
            <sz val="9"/>
            <color indexed="81"/>
            <rFont val="Tahoma"/>
            <family val="2"/>
          </rPr>
          <t>Leidy Diana Serrano Harnandez:</t>
        </r>
        <r>
          <rPr>
            <sz val="9"/>
            <color indexed="81"/>
            <rFont val="Tahoma"/>
            <family val="2"/>
          </rPr>
          <t xml:space="preserve">
Defina el responsable de la acción y si requiere apoyo de una o más áreas.</t>
        </r>
      </text>
    </comment>
    <comment ref="H10" authorId="1" shapeId="0" xr:uid="{FB12F278-1092-4382-98FC-8E42AC55D050}">
      <text>
        <r>
          <rPr>
            <sz val="10"/>
            <rFont val="Arial"/>
            <family val="2"/>
          </rPr>
          <t>Describa brevemente las acciones adelantadas durante el primer cuatrimestre, alcance a la meta y cumplimiento del indicador.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</authors>
  <commentList>
    <comment ref="C12" authorId="0" shapeId="0" xr:uid="{00C9CB7F-C9C6-452D-83B3-D3B653D26274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 shapeId="0" xr:uid="{8F64850F-F546-4A01-B0F7-725E552EEECA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Defina el responsable de la acción y si requiere apoyo de una o más áreas.</t>
        </r>
      </text>
    </comment>
    <comment ref="I12" authorId="0" shapeId="0" xr:uid="{82BFA8DE-7928-4ECD-A104-67BE852496BD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Describa brevemente las acciones adelantadas durante el primer cuatrimestre, alcance a la meta y cumplimiento del indicador.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</authors>
  <commentList>
    <comment ref="C12" authorId="0" shapeId="0" xr:uid="{095E2489-47D8-43B0-B5A7-451BB23B2462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 shapeId="0" xr:uid="{1936AB4D-EAE5-44B1-ACC6-F25C9D1F58FB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Defina el responsable de la acción y si requiere apoyo de una o más áreas.</t>
        </r>
      </text>
    </comment>
    <comment ref="I12" authorId="0" shapeId="0" xr:uid="{60A9971D-03BF-4665-9EB1-96F48529C124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Describa brevemente las acciones adelantadas durante el primer cuatrimestre, alcance a la meta y cumplimiento del indicador.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</authors>
  <commentList>
    <comment ref="C12" authorId="0" shapeId="0" xr:uid="{058E4D6E-0745-449C-8D2B-0A7140A931DD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 shapeId="0" xr:uid="{133A4BE5-5062-4BE8-8A9B-647CCBC4E803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Defina el responsable de la acción y si requiere apoyo de una o más áreas.</t>
        </r>
      </text>
    </comment>
    <comment ref="I12" authorId="0" shapeId="0" xr:uid="{C110B85D-7236-4107-B405-9F5BC228F8C9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Describa brevemente las acciones adelantadas durante el primer cuatrimestre, alcance a la meta y cumplimiento del indicador.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18" authorId="0" shapeId="0" xr:uid="{00000000-0006-0000-0200-000002000000}">
      <text>
        <r>
          <rPr>
            <sz val="10"/>
            <rFont val="Arial"/>
            <family val="2"/>
          </rPr>
          <t>Diligenciar tabla al lado avances 
por trámite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</authors>
  <commentList>
    <comment ref="C12" authorId="0" shapeId="0" xr:uid="{7A73E405-27D7-4E17-B0E4-4379E6B6EB44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0" shapeId="0" xr:uid="{DA9EF49E-4DB7-4C4A-8624-B2CB6F13EDF1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Describa brevemente las acciones adelantadas durante el primer cuatrimestre, alcance a la meta y cumplimiento del indicador.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</authors>
  <commentList>
    <comment ref="C12" authorId="0" shapeId="0" xr:uid="{C9BD9035-1056-4909-8ED9-4646B2E8F31D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0" shapeId="0" xr:uid="{C0E44910-36BA-4C42-BFAE-CAE9EC1CD8DC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Describa brevemente las acciones adelantadas durante el primer cuatrimestre, alcance a la meta y cumplimiento del indicador.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</authors>
  <commentList>
    <comment ref="C12" authorId="0" shapeId="0" xr:uid="{1E35A3F0-0DA3-4704-B7D5-93B93DF51EE3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 shapeId="0" xr:uid="{0664544A-5BD7-491F-8227-05CD2510890E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Defina el responsable de la acción y si requiere apoyo de una o más áreas.</t>
        </r>
      </text>
    </comment>
    <comment ref="I12" authorId="0" shapeId="0" xr:uid="{AEF000CB-FB0C-4D81-8AEB-C55ED82643EC}">
      <text>
        <r>
          <rPr>
            <b/>
            <sz val="10"/>
            <color indexed="81"/>
            <rFont val="Tahoma"/>
            <family val="2"/>
          </rPr>
          <t>Leidy Diana Serrano Harnandez:</t>
        </r>
        <r>
          <rPr>
            <sz val="10"/>
            <color indexed="81"/>
            <rFont val="Tahoma"/>
            <family val="2"/>
          </rPr>
          <t xml:space="preserve">
Describa brevemente las acciones adelantadas durante el primer cuatrimestre, alcance a la meta y cumplimiento del indicador.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Leidy Diana Serrano Harnandez</author>
    <author/>
  </authors>
  <commentList>
    <comment ref="C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Leidy Diana Serrano Harnandez:</t>
        </r>
        <r>
          <rPr>
            <sz val="9"/>
            <color indexed="81"/>
            <rFont val="Tahoma"/>
            <family val="2"/>
          </rPr>
          <t xml:space="preserve">
Conjunto de acciones concretas, que ejecutadas logran el cumplimiento de un resultado, su redacción debe iniciar con un verbo en infinitivo que indique la acción.
</t>
        </r>
      </text>
    </comment>
    <comment ref="F10" authorId="0" shapeId="0" xr:uid="{73B18778-400B-41DF-975C-B34F93268D36}">
      <text>
        <r>
          <rPr>
            <b/>
            <sz val="9"/>
            <color indexed="81"/>
            <rFont val="Tahoma"/>
            <family val="2"/>
          </rPr>
          <t>Leidy Diana Serrano Harnandez:</t>
        </r>
        <r>
          <rPr>
            <sz val="9"/>
            <color indexed="81"/>
            <rFont val="Tahoma"/>
            <family val="2"/>
          </rPr>
          <t xml:space="preserve">
Defina el responsable de la acción y si requiere apoyo de una o más áreas.</t>
        </r>
      </text>
    </comment>
    <comment ref="H10" authorId="1" shapeId="0" xr:uid="{00000000-0006-0000-0100-000005000000}">
      <text>
        <r>
          <rPr>
            <sz val="10"/>
            <rFont val="Arial"/>
            <family val="2"/>
          </rPr>
          <t>Describa brevemente las acciones adelantadas durante el primer cuatrimestre, alcance a la meta y cumplimiento del indicador.</t>
        </r>
      </text>
    </comment>
  </commentList>
</comments>
</file>

<file path=xl/sharedStrings.xml><?xml version="1.0" encoding="utf-8"?>
<sst xmlns="http://schemas.openxmlformats.org/spreadsheetml/2006/main" count="928" uniqueCount="508">
  <si>
    <t>Entidad:</t>
  </si>
  <si>
    <t>CAPITAL SALUD EPS</t>
  </si>
  <si>
    <t>Vigencia:</t>
  </si>
  <si>
    <t>Fecha de publicación:</t>
  </si>
  <si>
    <t>Fuente: Formato adaptado  CAPITAL SALUD EPS -S</t>
  </si>
  <si>
    <t>ELABORÓ/MODIFICÓ</t>
  </si>
  <si>
    <t>REVISÓ</t>
  </si>
  <si>
    <t>APROBÓ</t>
  </si>
  <si>
    <t>CAPITAL SALUD EPS-S</t>
  </si>
  <si>
    <t>Seguimiento OCI - 1CT</t>
  </si>
  <si>
    <t>Seguimiento OCI -2CT</t>
  </si>
  <si>
    <t>Seguimiento OCI -3CT</t>
  </si>
  <si>
    <t>Meta o Producto</t>
  </si>
  <si>
    <t>Responsable</t>
  </si>
  <si>
    <t>Cumple</t>
  </si>
  <si>
    <t xml:space="preserve">No cumple </t>
  </si>
  <si>
    <t>En proceso</t>
  </si>
  <si>
    <t>Observaciones OCI</t>
  </si>
  <si>
    <t>Política Administración del Riesgo</t>
  </si>
  <si>
    <t>Consulta y Divulgación</t>
  </si>
  <si>
    <t>Monitoreo y Revisión</t>
  </si>
  <si>
    <t>Seguimiento</t>
  </si>
  <si>
    <t/>
  </si>
  <si>
    <t>Nombre de la entidad:</t>
  </si>
  <si>
    <t>Sector administrativo:</t>
  </si>
  <si>
    <t>Departamento:</t>
  </si>
  <si>
    <t>Municipio:</t>
  </si>
  <si>
    <t>LIDER:  DIRECCIÓN DE ATENCIÓN AL USUARIO</t>
  </si>
  <si>
    <t>DATOS TRÁMITES A RACIONALIZAR</t>
  </si>
  <si>
    <t>ACCIONES DE RACIONALIZACIÓN A DESARROLLAR</t>
  </si>
  <si>
    <t>PLAN DE EJECUCIÓN</t>
  </si>
  <si>
    <t>Seguimiento OCI - 2CT</t>
  </si>
  <si>
    <t>Seguimiento OCI - 3CT</t>
  </si>
  <si>
    <t>Tipo</t>
  </si>
  <si>
    <t>Número</t>
  </si>
  <si>
    <t>Nombre</t>
  </si>
  <si>
    <t>Estado</t>
  </si>
  <si>
    <t>Situación actual</t>
  </si>
  <si>
    <t>Mejora por implementar</t>
  </si>
  <si>
    <t>Beneficio al ciudadano o entidad</t>
  </si>
  <si>
    <t>Tipo racionalización</t>
  </si>
  <si>
    <t>Acciones racionalización</t>
  </si>
  <si>
    <t>Fecha
inicio</t>
  </si>
  <si>
    <t>Fecha final racionalización</t>
  </si>
  <si>
    <t>Justificación</t>
  </si>
  <si>
    <t>Seguimiento OCI - 1 CT</t>
  </si>
  <si>
    <t xml:space="preserve">Criterio Diferencial de Accesibilidad
</t>
  </si>
  <si>
    <t>orden</t>
  </si>
  <si>
    <t>sector</t>
  </si>
  <si>
    <t>nivel</t>
  </si>
  <si>
    <t>departamento</t>
  </si>
  <si>
    <t>vigencia</t>
  </si>
  <si>
    <t>Tipo elemento</t>
  </si>
  <si>
    <t>tipos</t>
  </si>
  <si>
    <t>Jurídico</t>
  </si>
  <si>
    <t>Normativas</t>
  </si>
  <si>
    <t>Administrativas</t>
  </si>
  <si>
    <t>Tecnologicas</t>
  </si>
  <si>
    <t>Acto Administrativo</t>
  </si>
  <si>
    <t>Cadenas tramites</t>
  </si>
  <si>
    <t>Ventanillas Unicas</t>
  </si>
  <si>
    <t>avance</t>
  </si>
  <si>
    <t>Categoria</t>
  </si>
  <si>
    <t>Admin</t>
  </si>
  <si>
    <t>Respuesta</t>
  </si>
  <si>
    <t>Agricultura y Desarrollo Rural</t>
  </si>
  <si>
    <t>Central</t>
  </si>
  <si>
    <t>Amazonas</t>
  </si>
  <si>
    <t>Factores Externos y/o Internos</t>
  </si>
  <si>
    <t>Ley</t>
  </si>
  <si>
    <t>Eliminación del trámite / OPA</t>
  </si>
  <si>
    <t>Decreto</t>
  </si>
  <si>
    <t>1. Lider (diligencie anexo 1)</t>
  </si>
  <si>
    <t>1. Lider</t>
  </si>
  <si>
    <t>SI</t>
  </si>
  <si>
    <t>Nacional</t>
  </si>
  <si>
    <t>Ambiente y Desarrollo Sostenible</t>
  </si>
  <si>
    <t>Descentralizado</t>
  </si>
  <si>
    <t>Antioquia</t>
  </si>
  <si>
    <t>GRAT</t>
  </si>
  <si>
    <t>Reducción/incentivos o eliminación del pago para el ciudadano</t>
  </si>
  <si>
    <t>Acuerdo</t>
  </si>
  <si>
    <t>2. Parcipante</t>
  </si>
  <si>
    <t>NO</t>
  </si>
  <si>
    <t>Territorial</t>
  </si>
  <si>
    <t>Ciencia, Tecnología e innovación</t>
  </si>
  <si>
    <t>Arauca</t>
  </si>
  <si>
    <t>Cumplimiento de disposiciones legales</t>
  </si>
  <si>
    <t>Eliminación o reducción de requisitos</t>
  </si>
  <si>
    <t>Ordenanza</t>
  </si>
  <si>
    <t>Comercio, Industria y Turismo</t>
  </si>
  <si>
    <t>Atlántico</t>
  </si>
  <si>
    <t>Iniciativa de la institución</t>
  </si>
  <si>
    <t>Ampliación de la vigencia del producto / servicio</t>
  </si>
  <si>
    <t>Resolución</t>
  </si>
  <si>
    <t>Cultura</t>
  </si>
  <si>
    <t>Bolívar</t>
  </si>
  <si>
    <t>Fusión de trámites</t>
  </si>
  <si>
    <t>Circular</t>
  </si>
  <si>
    <t>Defensa</t>
  </si>
  <si>
    <t>Boyacá</t>
  </si>
  <si>
    <t>Acta</t>
  </si>
  <si>
    <t>Del Deporte, la Recreación, la Actividad Física y el Aprovechamiento del Tiempo Libre</t>
  </si>
  <si>
    <t>Caldas</t>
  </si>
  <si>
    <t>Memorando</t>
  </si>
  <si>
    <t>Especial</t>
  </si>
  <si>
    <t>Educación</t>
  </si>
  <si>
    <t>Caquetá</t>
  </si>
  <si>
    <t>LIDER</t>
  </si>
  <si>
    <t>Estadísticas</t>
  </si>
  <si>
    <t>Casanare</t>
  </si>
  <si>
    <t>PARTICIPANTE</t>
  </si>
  <si>
    <t>Función Pública</t>
  </si>
  <si>
    <t>Cauca</t>
  </si>
  <si>
    <t>Hacienda y Crédito Público</t>
  </si>
  <si>
    <t>Cesar</t>
  </si>
  <si>
    <t>Inclusión Social y Reconciliación</t>
  </si>
  <si>
    <t>Choco</t>
  </si>
  <si>
    <t>Formularios diligenciados en línea</t>
  </si>
  <si>
    <t>Córdoba</t>
  </si>
  <si>
    <t>Inteligencia Estratégica y Contrainteligencia</t>
  </si>
  <si>
    <t>Cundinamarca</t>
  </si>
  <si>
    <t>Pago en línea</t>
  </si>
  <si>
    <t>Interior</t>
  </si>
  <si>
    <t>Guainía</t>
  </si>
  <si>
    <t>Envío de Documentos electrónicos</t>
  </si>
  <si>
    <t>Justicia y del Derecho</t>
  </si>
  <si>
    <t>Guaviare</t>
  </si>
  <si>
    <t>Disponer de mecanismos de seguimiento del estado de trámites</t>
  </si>
  <si>
    <t>Minas y Energía</t>
  </si>
  <si>
    <t>Huila</t>
  </si>
  <si>
    <t>Firma Electrónica</t>
  </si>
  <si>
    <t>Planeación</t>
  </si>
  <si>
    <t>La Guajira</t>
  </si>
  <si>
    <t>Respuesta Electrónica</t>
  </si>
  <si>
    <t>Presidencia de la República</t>
  </si>
  <si>
    <t>Magdalena</t>
  </si>
  <si>
    <t>Trámite total en línea</t>
  </si>
  <si>
    <t>Relaciones Exteriores</t>
  </si>
  <si>
    <t>Meta</t>
  </si>
  <si>
    <t>Salud y Protección Social</t>
  </si>
  <si>
    <t>Nariño</t>
  </si>
  <si>
    <t>Tecnologías de la Información y las Comunicaciones</t>
  </si>
  <si>
    <t>Norte de Santander</t>
  </si>
  <si>
    <t>Trabajo</t>
  </si>
  <si>
    <t>Putumayo</t>
  </si>
  <si>
    <t>Transporte</t>
  </si>
  <si>
    <t>Quindío</t>
  </si>
  <si>
    <t>Vivienda Ciudad y Territorio</t>
  </si>
  <si>
    <t>Risaralda</t>
  </si>
  <si>
    <t>Sin sector</t>
  </si>
  <si>
    <t>San Andrés y Providencia</t>
  </si>
  <si>
    <t>Santander</t>
  </si>
  <si>
    <t>Sucre</t>
  </si>
  <si>
    <t>Tolima</t>
  </si>
  <si>
    <t>Valle del Cauca</t>
  </si>
  <si>
    <t>Vaupes</t>
  </si>
  <si>
    <t>Vichada</t>
  </si>
  <si>
    <t>Bogotá D.C</t>
  </si>
  <si>
    <t xml:space="preserve">Único </t>
  </si>
  <si>
    <t>PORTADA</t>
  </si>
  <si>
    <t>Actividad</t>
  </si>
  <si>
    <t>1.2</t>
  </si>
  <si>
    <t>Fecha programa</t>
  </si>
  <si>
    <t>2.2</t>
  </si>
  <si>
    <t>2.3</t>
  </si>
  <si>
    <t>2.1</t>
  </si>
  <si>
    <t>3.1</t>
  </si>
  <si>
    <t>3.2</t>
  </si>
  <si>
    <t>4.1</t>
  </si>
  <si>
    <t>4.2</t>
  </si>
  <si>
    <t>5.1</t>
  </si>
  <si>
    <t>5.2</t>
  </si>
  <si>
    <t>MONITOREO Y CONTROL</t>
  </si>
  <si>
    <t>Adecuación institucional para cumplir con la debida diligencia</t>
  </si>
  <si>
    <t>Construcción plan de trabajo para adaptar y/o desarrollar la debida diligencia</t>
  </si>
  <si>
    <t>Gestión de la debida diligencia</t>
  </si>
  <si>
    <t>TRASNPARENCIA</t>
  </si>
  <si>
    <t>COMPONENTE 8: GESTIÓN DEL RIESGO DE CORRUPCIÓN</t>
  </si>
  <si>
    <t>COMPONENTE 9: MEDIDAS DE DEBIDA DILIGENCIA Y PREVENCIÓN DE LAVADO DE ACTIVOS</t>
  </si>
  <si>
    <t>COMPONENTE 1:  MECANISMOS PARA LA TRANSPARENCIA Y ACCESO A LA INFORMACIÓN</t>
  </si>
  <si>
    <t>LIDER:  DIRECCIÓN DE  TECNOLOGIA</t>
  </si>
  <si>
    <t>Subcomponente / Proceso</t>
  </si>
  <si>
    <t xml:space="preserve">Monitoreo de Acceso a la información Pública
</t>
  </si>
  <si>
    <t>Meta  Producto</t>
  </si>
  <si>
    <t>Fecha Programada</t>
  </si>
  <si>
    <t>1.1</t>
  </si>
  <si>
    <t>COMPONENTE 2:  RENDICIÓN DE CUENTAS</t>
  </si>
  <si>
    <t xml:space="preserve">Evaluación y retroalimentación a la gestión institucional 
</t>
  </si>
  <si>
    <t xml:space="preserve">Rendición de cuentas focalizada
</t>
  </si>
  <si>
    <t>6.1</t>
  </si>
  <si>
    <t xml:space="preserve">Articulación Institucional a los Nodos de Rendición de Cuentas
</t>
  </si>
  <si>
    <t>Racionalización de Trámites</t>
  </si>
  <si>
    <t>COMPONENTE 3  MECANISMOS PARA MEJORAR LA ATENCIÓN AL CIUDADANO</t>
  </si>
  <si>
    <t>Fortalecimiento de los canales de atención</t>
  </si>
  <si>
    <t xml:space="preserve">Talento Humano
</t>
  </si>
  <si>
    <t xml:space="preserve">Normativo y Procedimental
</t>
  </si>
  <si>
    <t xml:space="preserve">Relacionamiento con el ciudadano
</t>
  </si>
  <si>
    <t xml:space="preserve">Análisis de la información de las denuncias de corrupción 
(enforque de género)
</t>
  </si>
  <si>
    <t>COMPONENTE 5:  APERTURA DE INFORMACIÓN Y DATOS ABIERTOS</t>
  </si>
  <si>
    <t>Apertura de datos para los ciudadanos y grupos de interés</t>
  </si>
  <si>
    <t xml:space="preserve">Entrega de información en lenguaje sencillo que de cuenta de la gestión institucional 
</t>
  </si>
  <si>
    <t xml:space="preserve">Apertura de la información presupuestal institucional y los resultados 
</t>
  </si>
  <si>
    <t xml:space="preserve">Iniciativas de innovación por articulación institucional 
</t>
  </si>
  <si>
    <t>Redes de innovación publica</t>
  </si>
  <si>
    <t xml:space="preserve">COMPONENTE 7:  PROMOCIÓN DE LA INTEGRIDAD Y LA ÉTICA </t>
  </si>
  <si>
    <t>INTEGRIDAD</t>
  </si>
  <si>
    <t>Programas Gestión de Integridad</t>
  </si>
  <si>
    <t xml:space="preserve">Promoción de la integridad en las instituciones y grupos de interés
</t>
  </si>
  <si>
    <t>Participación en las estrategias distritales de integridad</t>
  </si>
  <si>
    <t>Gestión preventiva de conflicto de interés</t>
  </si>
  <si>
    <t>Gestión prácticas Antisoborno, Antifraude</t>
  </si>
  <si>
    <t>LIDER:  DIRECCIÓN TALENTO HUMANO</t>
  </si>
  <si>
    <t>Mecanismos para la Transparencia y Acceso a la Información</t>
  </si>
  <si>
    <t>Rendición de Cuentas</t>
  </si>
  <si>
    <t>Mecanismos para Mejorar la Atención al Ciudadano</t>
  </si>
  <si>
    <t>Apertura de Información y Datos Abiertos</t>
  </si>
  <si>
    <t xml:space="preserve">Participación e Innovación en la Gestión </t>
  </si>
  <si>
    <t>Promoción de la Integridad y la Ética</t>
  </si>
  <si>
    <t>Medidad de Debida Diligencia y Prevención de Lavado de Activos</t>
  </si>
  <si>
    <t>COMPONENTE 6: PARTICIPACIÓN E INOVACIÓN EN LA GESTIÓN PÚBLICA</t>
  </si>
  <si>
    <t>LIDER:  DIRECCIÓN DE ESTRATEGIA Y PLANEACIÓN</t>
  </si>
  <si>
    <t xml:space="preserve">LIDER:  DIRECCIÓN DE TECNOLOGÍA </t>
  </si>
  <si>
    <t>Indicador</t>
  </si>
  <si>
    <t xml:space="preserve">LIDER: DIRECCIÓN DE ESTRETAGIA Y PLANEACIÓN/  DIRECCIÓN DE ATENCIÓN AL USUARIO / </t>
  </si>
  <si>
    <t xml:space="preserve">Estructura administrativa y Direccionamiento estratégico
</t>
  </si>
  <si>
    <t xml:space="preserve">Formula del Indicador </t>
  </si>
  <si>
    <t xml:space="preserve">Elaboración de instrumentos de gestión de información
</t>
  </si>
  <si>
    <t>Formula del Indicador</t>
  </si>
  <si>
    <t>LIDER: OFICIAL DE CUMPLIMIENTO</t>
  </si>
  <si>
    <t>LIDER: OFICIAL DE CUMPLIMIENTO - OFICINA CONTROL INTERNO</t>
  </si>
  <si>
    <t>Ciudadanía en la toma de decisiones pública</t>
  </si>
  <si>
    <t>RESPONSABLE</t>
  </si>
  <si>
    <t>Gestión de Riesgo de Corrupción</t>
  </si>
  <si>
    <t>COMPONENTE 4:  RACIONALIZACIÓN DE TRÁMITES</t>
  </si>
  <si>
    <t>Consulta Ciudadana para la mejora de experiencias de los usurarios</t>
  </si>
  <si>
    <t>FORMATO DE INICIATIVAS COMPLEMENTARIAS DE LUCHA CONTRA LA CORRUPCIÓN</t>
  </si>
  <si>
    <t>31 de Enero de 2025</t>
  </si>
  <si>
    <t>Fecha: Enero 2025</t>
  </si>
  <si>
    <t>SEGUIMIENTO INICIATIVAS COMPLEMENTARIAS DE LUCHA CONTRA LA CORRUPCIÓN</t>
  </si>
  <si>
    <t>Lineamiento de transparencia Activa</t>
  </si>
  <si>
    <t xml:space="preserve">Lineamiento de Transparencia Pasiva </t>
  </si>
  <si>
    <t>% Avance 30 Abril de 2025</t>
  </si>
  <si>
    <t>AVANCE ABRIL 30 DE 2025</t>
  </si>
  <si>
    <t>AVANCE AGOSTO 31 DE 2025</t>
  </si>
  <si>
    <t>% Avance 31 Agosto de 2025</t>
  </si>
  <si>
    <t>AVANCE  DICIEMBRE 31 DE 2025</t>
  </si>
  <si>
    <t>% Avance 31 Diciembre de 2025</t>
  </si>
  <si>
    <t>Información de calidad y en lenguaje comprensible</t>
  </si>
  <si>
    <t>Diálogo de doble vía con la ciudadanía y sus organizaciones</t>
  </si>
  <si>
    <t xml:space="preserve">Responsabilidad en la cultura de la rendición y petición de cuentas
</t>
  </si>
  <si>
    <t>AVANCE  AGOSTO 31 DE 2025</t>
  </si>
  <si>
    <t xml:space="preserve">Estandarización de datos abiertos para intercambio de información
</t>
  </si>
  <si>
    <t>Construcción del Mapa de Riesgos de Corrupción
(incluidos los riesgos de lavado de activos)</t>
  </si>
  <si>
    <t>Control de Cambios</t>
  </si>
  <si>
    <r>
      <t>FORMATO DE INICIATIVAS COMPLEMENTARIAS
DE LUCHA CONTRA LA CORRUPCIÓN</t>
    </r>
    <r>
      <rPr>
        <sz val="12"/>
        <color rgb="FF0000FF"/>
        <rFont val="Arial"/>
        <family val="2"/>
      </rPr>
      <t xml:space="preserve">
</t>
    </r>
    <r>
      <rPr>
        <sz val="11"/>
        <color rgb="FF0000FF"/>
        <rFont val="Arial"/>
        <family val="2"/>
      </rPr>
      <t>PROCESO DE RIESGO Y CUMPLIMIENTO
SUBPROCESO GESTIÓN DE CUMPLIMIENTO (SARLAFT/PADM/SICOF)</t>
    </r>
  </si>
  <si>
    <r>
      <rPr>
        <b/>
        <sz val="12"/>
        <color theme="1"/>
        <rFont val="Arial"/>
        <family val="2"/>
      </rPr>
      <t>Nombre:</t>
    </r>
    <r>
      <rPr>
        <sz val="12"/>
        <color theme="1"/>
        <rFont val="Arial"/>
        <family val="2"/>
      </rPr>
      <t xml:space="preserve">Leidy Diana Serrano Hernández </t>
    </r>
  </si>
  <si>
    <r>
      <rPr>
        <b/>
        <sz val="12"/>
        <color rgb="FF0000FF"/>
        <rFont val="Arial"/>
        <family val="2"/>
      </rPr>
      <t>Cargo:</t>
    </r>
    <r>
      <rPr>
        <sz val="12"/>
        <color rgb="FF0000FF"/>
        <rFont val="Arial"/>
        <family val="2"/>
      </rPr>
      <t>Prof. Especializado de Estrategia y Planeación</t>
    </r>
  </si>
  <si>
    <r>
      <rPr>
        <b/>
        <sz val="12"/>
        <color rgb="FF0000FF"/>
        <rFont val="Arial"/>
        <family val="2"/>
      </rPr>
      <t xml:space="preserve">Fecha: </t>
    </r>
    <r>
      <rPr>
        <sz val="12"/>
        <color rgb="FF0000FF"/>
        <rFont val="Arial"/>
        <family val="2"/>
      </rPr>
      <t>Enero 2025</t>
    </r>
  </si>
  <si>
    <t>Luz Marina Duran Sánchez / Luz Helena Calderon Fonseca</t>
  </si>
  <si>
    <t>Jesús Miguel Flórez Navarro</t>
  </si>
  <si>
    <t>Coordinador de Estrategia y Planeción</t>
  </si>
  <si>
    <t>Oficial de Cumplimiento / Directora de Estrategia y Planeación</t>
  </si>
  <si>
    <r>
      <rPr>
        <b/>
        <sz val="12"/>
        <rFont val="Arial"/>
        <family val="2"/>
      </rPr>
      <t xml:space="preserve">VERSIÓN:
</t>
    </r>
    <r>
      <rPr>
        <sz val="12"/>
        <color rgb="FF0000FF"/>
        <rFont val="Arial"/>
        <family val="2"/>
      </rPr>
      <t>V7.0-2025</t>
    </r>
  </si>
  <si>
    <r>
      <t xml:space="preserve">CÓDIGO:
</t>
    </r>
    <r>
      <rPr>
        <sz val="12"/>
        <color rgb="FF0000FF"/>
        <rFont val="Arial"/>
        <family val="2"/>
      </rPr>
      <t>FR-003-GRI</t>
    </r>
  </si>
  <si>
    <t>Por actualización del Mapa de Procesos, se realizó ajuste de sigla en el código pasando de F03-GRI a FR-003-GR y se ajusta el nombre del formato</t>
  </si>
  <si>
    <t>Socializar la Matriz ITA a direcciones y lideres de procesos</t>
  </si>
  <si>
    <t>No. de direcciones socializadas/No. Total de  direcciones*100</t>
  </si>
  <si>
    <t xml:space="preserve">Dirección de Tecnología </t>
  </si>
  <si>
    <t>01-02-2025 - 30-11-2025</t>
  </si>
  <si>
    <t>Revisar y actualizar permanentemente la información en el portal web de la Entidad, de acuerdo con lo estipulado en la Ley 1712 de 2014, la resolución reglamentaria 1519 de 2020  MinTIC y las recomendaciones de la Oficina de Control Interno.</t>
  </si>
  <si>
    <t>Portal Web de la entidad actualizado al 100%</t>
  </si>
  <si>
    <t>No. de ítems del portal web con información publicada y actualizada / No. de ítems del portal Web*100</t>
  </si>
  <si>
    <t>Dirección de Tecnología con el apoyo de todas las direcciones</t>
  </si>
  <si>
    <t>2.4</t>
  </si>
  <si>
    <t>2.5</t>
  </si>
  <si>
    <t>Fortalecer  los procesos de contratación con personas naturales o jurídicas respecto del  origen de sus recursos (SARLAFT).</t>
  </si>
  <si>
    <t>No. de  Formato de Conocimiento del Cliente - SARLAFT realizados / No. de formatos  de Conocimiento del Cliente - SARLAFT a realizar*100</t>
  </si>
  <si>
    <t>Dirección Jurídica - Oficial de Cumplimiento</t>
  </si>
  <si>
    <t>01-02-2025 30-12-2025</t>
  </si>
  <si>
    <t xml:space="preserve">Publicar los procesos de contratación asistencial y administrativos, a efecto de garantizar el principio de transparencia y acceso a la información pública. </t>
  </si>
  <si>
    <t>No. de  procesos contractuales nuevos publicados en SECOP / No. de  procesos contractuales nuevos suscritos en el periodo * 100</t>
  </si>
  <si>
    <t xml:space="preserve">Dirección Jurídica </t>
  </si>
  <si>
    <t>Realizar seguimiento mensual a la oportunidad de respuesta a las PQRD recibidas. (mes vencido)</t>
  </si>
  <si>
    <t>Dirección de Atención al Usuario</t>
  </si>
  <si>
    <t>01/01/2025 - 31/12/2025</t>
  </si>
  <si>
    <t xml:space="preserve"> Medir mensualmente la satisfacción de los usuarios, frente a la calidad de respuestas recibidas de las PQRD radicadas. </t>
  </si>
  <si>
    <t>No. usuarios satisfechos / No. total de usuarios encuestados*100</t>
  </si>
  <si>
    <t>Construir un plan de trabajo para la implementación de la Circular 001 de 2022 de la Secretaría General de la Alcaldía Mayor de Bogotá denominada "Guía Conoce, Propone y Prioriza"</t>
  </si>
  <si>
    <t xml:space="preserve"> plan de trabajo para la
implementación de la Circular
001 de 2022.</t>
  </si>
  <si>
    <t>No. de acciones realizadas/No. de acciones programas*100</t>
  </si>
  <si>
    <t>01/02/2025 - 30/12/2025</t>
  </si>
  <si>
    <t>No. de respuetas con oportunidad / No. de PQRD recibidas * 100</t>
  </si>
  <si>
    <t>Actualizar el modulo Instrumentos de gestión de la información</t>
  </si>
  <si>
    <t xml:space="preserve">No. de ítems actualizados/No. total ítems*100 </t>
  </si>
  <si>
    <t>Dirección de Administrativa y Financiera 
Dirección de Tecnología</t>
  </si>
  <si>
    <t>Realizar mesas de trabajo para el seguimiento de mejoras en los criterios diferenciables de accesibilidad en la página web de la entidad.</t>
  </si>
  <si>
    <t>oportunidades de mejora realizadas/ oportunidades de mejora identificadas*100</t>
  </si>
  <si>
    <t>Dirección de Tecnología con el apoyo de Dirección de Atención al Usuario</t>
  </si>
  <si>
    <t>Realizar verificación trimestral  a través de lista de chequeo  en cumplimiento de la matriz ITA</t>
  </si>
  <si>
    <t>No.revisiones realizadas/No. de revisiones programados * 100</t>
  </si>
  <si>
    <t>Realizar seguimiento del cumplimiento de la matriz ITA en pagina web de Capital Salud EPS-S</t>
  </si>
  <si>
    <t>Informe se seguimiento</t>
  </si>
  <si>
    <t>Oficina de Control Interno</t>
  </si>
  <si>
    <t>01-09-2025 - 15-12-2025</t>
  </si>
  <si>
    <t>1.3</t>
  </si>
  <si>
    <t>1.4</t>
  </si>
  <si>
    <t>Realizar la convocatoria a los usuarios y ciudadanía en general a la rendición, en un término no inferior a un mes de su realización a través de la página web y todos sus canales de comunicación. En el marco de la circular 008 de 2018</t>
  </si>
  <si>
    <t>2  Publicaciones de convocatorias (medios de amplia circulación)</t>
  </si>
  <si>
    <t>No. de publicaciones realizadas/No. de publicaciones programadas*100</t>
  </si>
  <si>
    <t>Dirección de Estrategia y Planeación con el apoyo de la Dirección De Atención al Usuario - Dirección de Comunicaciones</t>
  </si>
  <si>
    <t>28/05/2025 - 30/06/2025</t>
  </si>
  <si>
    <t xml:space="preserve">Publicar reportes trimestrales en la página web. </t>
  </si>
  <si>
    <t>Reportes trimestrales publicados  /Reportes trimestrales programados*100</t>
  </si>
  <si>
    <t>Dirección de Estrategia y Planeación</t>
  </si>
  <si>
    <t>20 días primeros calendario de los meses de enero, abril, julio, octubre de 2025</t>
  </si>
  <si>
    <t>Publicar en la pagina web fecha y hora de rendición de cuentas</t>
  </si>
  <si>
    <t>2 publicaciones 
(1 pagina web 1 en link Supersalud)</t>
  </si>
  <si>
    <t>01-04-2025 - 30-04-2025</t>
  </si>
  <si>
    <t xml:space="preserve">Publicar el informe de rendición de cuentas,  así como los informes de diálogos ciudadanos </t>
  </si>
  <si>
    <t xml:space="preserve">Publicación de 5 informes en la página web
(1 informe de rendición de cuentas 4 de diálogos ciudadanos) </t>
  </si>
  <si>
    <t>No. de informes publicados/No. de informes programados*100</t>
  </si>
  <si>
    <t xml:space="preserve">
Dirección de Estrategia y  Planeación con el apoyo de las todas las dependencias de la EPS.
</t>
  </si>
  <si>
    <t>01-03-2025 - 30/11/2025</t>
  </si>
  <si>
    <t>Documentar  la estrategia de Rendición de Cuentas a desarrollar en la entidad durante la vigencia 2025</t>
  </si>
  <si>
    <t>Estrategia de
Rendición de Cuentas</t>
  </si>
  <si>
    <t>Dirección de Estrategia y Planeación
con el apoyo de la Dirección de Atención al Usuario y Dirección de Comunicaciones</t>
  </si>
  <si>
    <t>01-02-2025 al 29-02-2025</t>
  </si>
  <si>
    <t>Realizar los diálogos ciudadanos</t>
  </si>
  <si>
    <t>4 Diálogos Ciudadanos</t>
  </si>
  <si>
    <t>No. Dialogo ciudadanos realizados/No. de Diálogos programados*100</t>
  </si>
  <si>
    <t xml:space="preserve">Marzo, Mayo y Octubre 2025
</t>
  </si>
  <si>
    <t>Habilitar  mecanismos de participación  que permita  presentar comentarios u observaciones previo a la gestión de rendición de cuentas.</t>
  </si>
  <si>
    <t>Formulario publicado en el micrositio de rendición de cuentas</t>
  </si>
  <si>
    <t>01/02/2025 - 24/05/2025</t>
  </si>
  <si>
    <t>Realizar jornada de Audiencia Pública de Rendición de Cuentas  2024.</t>
  </si>
  <si>
    <t>Audiencia pública de rendición de cuentas</t>
  </si>
  <si>
    <t>01-06-2025 -  30-07-2025</t>
  </si>
  <si>
    <t>Capacitar y socializar la estrategia Rendición de Cuentas y Participación Ciudadana</t>
  </si>
  <si>
    <t xml:space="preserve">2 capacitaciones (1 institucional y  1 de población general)
</t>
  </si>
  <si>
    <t>No. de capacitaciones realizadas / No. de capacitaciones programadas*100</t>
  </si>
  <si>
    <t>Dirección de Atención al Usuario con el apoyo de la Dirección de Estrategia y Planeación y la Dirección de Talento Humano</t>
  </si>
  <si>
    <t>01/03/2025 - 30/04/2025</t>
  </si>
  <si>
    <t xml:space="preserve">Publicar en la pagina web el acta y el Informe final de la Rendición de Cuentas vigencia 2024 </t>
  </si>
  <si>
    <t>Informe de Rendición de Cuentas 2024
Acta de la Rendición de Cuentas 2024</t>
  </si>
  <si>
    <t>Dirección de Atención al Usuario
Dirección de Estrategia y Planeación</t>
  </si>
  <si>
    <t>01/07/2025 - 30/08/2025</t>
  </si>
  <si>
    <t xml:space="preserve">Socializar los resultados del informe de rendición de cuentas </t>
  </si>
  <si>
    <t>1 socialización interna 
1 socialización externa</t>
  </si>
  <si>
    <t>No. de socializaciones realizadas/No. de socializaciones programadas*100</t>
  </si>
  <si>
    <t>16/07/2025 - 30/08/2025</t>
  </si>
  <si>
    <t>Realizar un diálogo ciudadano con enfoque diferencial(En el Departamento del Meta)</t>
  </si>
  <si>
    <t>1 Diálogo Ciudadano</t>
  </si>
  <si>
    <t>Dialogo ciudadano con enfoque diferencial realizado/ dialogo ciudadano con enfoque diferencial programado*100</t>
  </si>
  <si>
    <t>Dirección de Atención al Usuario
apoyo Modelo Gestión del Riesgo en Salud - Dirección de Comunicaciones</t>
  </si>
  <si>
    <t xml:space="preserve">01/10/2025 - 31/10/2025
</t>
  </si>
  <si>
    <t>Responder y participar en las solicitudes de los nodos de rendición de cuentas en donde se encuentre Capital Salud EPS-S</t>
  </si>
  <si>
    <t>Participación en los nodos</t>
  </si>
  <si>
    <t>No. Asistencias /No. de reuniones convocadas*100</t>
  </si>
  <si>
    <t>01-02-2025 al 30-11-2025</t>
  </si>
  <si>
    <t xml:space="preserve">Dirección de Atención al Usuario con el apoyo de las diferentes direcciones
</t>
  </si>
  <si>
    <t>Publicar los resultados de la socialización interna de los informes de satisfacción de los afiliados frente a la prestación de los servicios</t>
  </si>
  <si>
    <t>Número de publicaciones realizadas con información sobre los resultados de satisfacción / Número de publicaciones programadas con información sobre los resultados de satisfacción × 100</t>
  </si>
  <si>
    <t>Divulgar a la población afiliada, por medio de piezas comunicativas  ( carteleras  - banner pagina web - grabaciones en el Call center en la cabecera IVR de la EPS-S), los canales para el acceso a los servicios que ofrece la EPS-S</t>
  </si>
  <si>
    <t>Piezas comunicativas</t>
  </si>
  <si>
    <t>No. divulgaciones realizadas/No. de divulgaciones programadas*100</t>
  </si>
  <si>
    <t>Dirección de Atención al Usuario con el apoyo de la Dirección de Tecnología - Dirección de Comunicaciones y mercadeo</t>
  </si>
  <si>
    <t>1/02/2025 - 30/11/2025</t>
  </si>
  <si>
    <t xml:space="preserve">Medir el uso de los canales de atención dispuestos por la EPS-S </t>
  </si>
  <si>
    <t>No. de usuarios atendidos de manera presencial/ No. de usuarios que asisten al PAU*100
No. de llamadas gestionadas telefónicamente/No. de llamadas realizadas por los usuarios*100</t>
  </si>
  <si>
    <t>Dirección de Atención al Usuario  con el apoyo de la Dirección de Tecnología</t>
  </si>
  <si>
    <t>Desarrollar actividades para el fortalecimiento de la cultura de humanización institucional.</t>
  </si>
  <si>
    <t>No. de actividades realizadas / No. de actividades ejecutadas*100</t>
  </si>
  <si>
    <t>Dirección de Talento Humano</t>
  </si>
  <si>
    <t>29/01/2025 - 30/11/2025</t>
  </si>
  <si>
    <t>4.3</t>
  </si>
  <si>
    <t xml:space="preserve">Realizar  encuestas de  satisfacción mensual a los afiliados que utilizan los diferentes canales de atención (presencial  - telefónico) </t>
  </si>
  <si>
    <t>No. de encuestas realizadas / No. de encuetas programadas*100</t>
  </si>
  <si>
    <t xml:space="preserve">Solucionar de forma oportuna y eficiente las  PQRSD </t>
  </si>
  <si>
    <t>No. de PQRD solucionadas oportunamente / No. PQRD radicadas</t>
  </si>
  <si>
    <t>Socializar Informe de PQRD mensual, para la generación de acciones de mejora por parte de la EPS-S</t>
  </si>
  <si>
    <t>No. de socializaciones realizadas en los comités de PQRD  / No. de socializaciones programadas en los Comité PQRD*100</t>
  </si>
  <si>
    <t>5.3</t>
  </si>
  <si>
    <t>5.4</t>
  </si>
  <si>
    <t>Socializar y Capacitar a los usuarios sobre  temas de interés en Salud.</t>
  </si>
  <si>
    <t xml:space="preserve">Establecer mesas de trabajo con las formas de participación de la EPS-S </t>
  </si>
  <si>
    <t>No. de mesas de trabajo realizadas/No. de mesas  programadas*100</t>
  </si>
  <si>
    <t>Realizar un diálogo ciudadano con enfoque diferencial - Derechos Humanos - Sello de Igualdad</t>
  </si>
  <si>
    <t>Dirección de Atención al Usuario
apoyo Modelo Gestión del Riesgo en Salud - Dirección de Comunicaciones - Talento Humano</t>
  </si>
  <si>
    <t>Socializar y capacitar a los usuarios en los servicios prestados en Clínica de género a la población de LGTBIQ+</t>
  </si>
  <si>
    <t>No. de socializaciones realizadas/No. de capacitaciones programadas*100</t>
  </si>
  <si>
    <t>Dirección Medica
Modelo Gestión del Riesgo</t>
  </si>
  <si>
    <t>01/02/2025-30-12-2025</t>
  </si>
  <si>
    <t>Realizar informe de  gestión de denuncias de corrupción</t>
  </si>
  <si>
    <t>4 Informe de Gestión</t>
  </si>
  <si>
    <t>No. de informes realizados/No. de informes programados*100</t>
  </si>
  <si>
    <t xml:space="preserve">Oficial de Cumplimiento </t>
  </si>
  <si>
    <t>01-02-2025-30-11-2025</t>
  </si>
  <si>
    <t>Registrar dos (2) OPA en el SUIT:
-	Vinculación a la Asociación de Usuarios
-	Prestaciones económicas</t>
  </si>
  <si>
    <t xml:space="preserve"> Cantidad de trámites divulgados / Cantidad de trámites disponibles en el SUIT</t>
  </si>
  <si>
    <t>Dirección de Atención al Usuario / Profesional Universitario</t>
  </si>
  <si>
    <t>Racionalizar OPA:
- Vinculación a la Asociación de Usuarios</t>
  </si>
  <si>
    <t xml:space="preserve"> Cantidad de OPA racionalizados / Cantidad de OPA proyectados a racionalizar</t>
  </si>
  <si>
    <t>Dirección de Atención al Usuario / Profesional Universitario / Profesional de Participación Ciudadana</t>
  </si>
  <si>
    <t>Divulgar y publicar a la ciudadanía de los trámites y OPA disponibles en el SUIT en página Web de Capital Salud y Guía de Trámites y Servicios de la Alcaldía de Bogotá</t>
  </si>
  <si>
    <t xml:space="preserve"> Cantidad de trámites y OPA divulgados / Cantidad de trámites y OPA disponibles en el SUIT</t>
  </si>
  <si>
    <t>Implementar encuesta para medir la satisfacción de los usuarios acerca de los OPA que generan más dificultad.</t>
  </si>
  <si>
    <t>Encuesta implementada</t>
  </si>
  <si>
    <t>Vinculación a la Asociación de Usuarios</t>
  </si>
  <si>
    <t>El tiempo que tarda el ciudadano en obtener el producto o servicio es de tres (3) días.</t>
  </si>
  <si>
    <t>El tiempo que tardará el ciudadano en obtener el producto o servicio será de dos (2) días.</t>
  </si>
  <si>
    <t>Los afiliados podrán hacer parte de la Asociación de Usuarios con más facilidad y más rapidez.</t>
  </si>
  <si>
    <t>Administrativa</t>
  </si>
  <si>
    <t>Reducir los tiempos de respuesta de las solicitudes para ser miembro de la Asociación de Usuarios</t>
  </si>
  <si>
    <t>Publicar en la página web de Capital Salud información relevante acerca de las decisiones adoptadas por la Junta Directiva que puedan impactar al público.</t>
  </si>
  <si>
    <t>No. de publicaciones realizadas/No. total de publicaciones programadas*100</t>
  </si>
  <si>
    <t>Dirección Jurídica - Dirección de Tecnología</t>
  </si>
  <si>
    <t>Validar el conjunto de datos abiertos con los que cuenta la institución</t>
  </si>
  <si>
    <t>No. de validaciones realizadas /No. total de validaciones programadas * 100</t>
  </si>
  <si>
    <t>Dirección de Tecnología</t>
  </si>
  <si>
    <t>Realizar el cargue de los datos abiertos adicionales que la Direcciones soliciten publicar</t>
  </si>
  <si>
    <t>No. publicaciones realizadas /No. total de publicaciones solicitadas * 100</t>
  </si>
  <si>
    <t>Publicar información en el portal de Datos Abiertos de acuerdo con los criterios definidos de lenguaje claro y sencillo</t>
  </si>
  <si>
    <t>No. Datos Abiertos Publicados  /No. total de publicaciones solicitadas * 100</t>
  </si>
  <si>
    <t>Dar cumplimiento a la publicación de información presupuestal de acuerdo a lo normado por la ley 1712 de 2014</t>
  </si>
  <si>
    <t>Publicación presupuestal de obligatoria divulgación</t>
  </si>
  <si>
    <t>Dirección Administrativa y Financiera con apoyo  Dirección de Tecnología</t>
  </si>
  <si>
    <t>Estandarizar los datos abiertos que presenta la institución y que sean susceptibles de ajuste de acuerdo con el resultado de la validación</t>
  </si>
  <si>
    <t xml:space="preserve"> N° de datos abiertos ajustados / N° de datos abiertos que requieren ajustes *100</t>
  </si>
  <si>
    <t xml:space="preserve">Diseñar estrategia para realización de un Dialogo ciudadano Incluyente </t>
  </si>
  <si>
    <t>Una estrategia Incluyente para el dialogo ciudadano</t>
  </si>
  <si>
    <t>Estrategia realizada/ Estrategia programada * 100</t>
  </si>
  <si>
    <t>Dirección Atención al Usuario 
Con apoyo de todas las áreas</t>
  </si>
  <si>
    <t>01/02/2025 - 29/02/2025</t>
  </si>
  <si>
    <t>Socializar la estrategia interna y externa del dialogo ciudadano</t>
  </si>
  <si>
    <t xml:space="preserve">2 Socializaciones (1 institucional y 1 de población general)
</t>
  </si>
  <si>
    <t>No. de socializaciones realizadas / No. de socializaciones programadas</t>
  </si>
  <si>
    <t xml:space="preserve">Ejecutar la estrategia de dialogo ciudadano incluyente </t>
  </si>
  <si>
    <t xml:space="preserve">1 Dialogo Ciudadano Incluyente </t>
  </si>
  <si>
    <t>Dialogo ciudadano innovador realizado/ Dialogo Ciudadano incluyente programado * 100</t>
  </si>
  <si>
    <t>01/05/2025 - 30/06/2025</t>
  </si>
  <si>
    <t>Desarrollar la estrategia de referenciación con una entidad publica o de salud</t>
  </si>
  <si>
    <t xml:space="preserve">Una referenciación comparativa </t>
  </si>
  <si>
    <t>Referenciación realizada/Referenciación programada*100</t>
  </si>
  <si>
    <t>01-02-2025 - 30-10-2025</t>
  </si>
  <si>
    <t xml:space="preserve">Socializar  los componentes transversales de la norma ISO a los trabadores  </t>
  </si>
  <si>
    <t>100% de las socializaciones</t>
  </si>
  <si>
    <t>No. socializaciones realizadas / No. de socializaciones programadas*100</t>
  </si>
  <si>
    <t xml:space="preserve">Realizar taller de ideación </t>
  </si>
  <si>
    <t xml:space="preserve">Un taller de ideación </t>
  </si>
  <si>
    <t>Taller de ideación realizado/Taller de ideación programado*100</t>
  </si>
  <si>
    <t>Promoción de la cultura de la Integridad. Realizar jornadas pedagógicas y experienciales, para el fortalecimiento y apropiación de los valores definidos en  el Código de Integridad.</t>
  </si>
  <si>
    <t>No. de estrategias realizadas/No. de estrategias programadas*100</t>
  </si>
  <si>
    <t>Medir la adherencia del Código de Integridad al 80% de los colaboradores de Capital Salud.</t>
  </si>
  <si>
    <t>Un instrumento (encuesta)</t>
  </si>
  <si>
    <t>No. de colaboradores evaluados / el 80% de colaboradores de la entidad * 100</t>
  </si>
  <si>
    <t>29-01-2025 - 30-11-2025</t>
  </si>
  <si>
    <t>En la inducción socializar el Código y la Política de Integridad al 90%  de los colaboradores que ingresan nuevos a Capital Salud.</t>
  </si>
  <si>
    <t>No. de colaboradores socializados sobre el código y la política de integridad /el 90% de colaboradores que ingresan nuevos a la entidad*100</t>
  </si>
  <si>
    <t>29-01-2025 - 31-12-2025</t>
  </si>
  <si>
    <t>En la reinducción socializar el Código y la Política de Integridad al 80% de los colaboradores que llevan más de 1 año laborando en la entidad</t>
  </si>
  <si>
    <t>No. de trabajadores socializados / el 80%  de los trabajadores que llevan más de un año en la entidad * 100</t>
  </si>
  <si>
    <t>01-10-2025 - 31-12-2025</t>
  </si>
  <si>
    <t>Participar en las jornadas adelantadas por la administración distrital, relacionadas con la política de integridad y conflictos de interés.</t>
  </si>
  <si>
    <t>Participación en las jornadas</t>
  </si>
  <si>
    <t>No. de asistencias ejecutadas/No. de invitaciones recibidas*100</t>
  </si>
  <si>
    <t>Dirección de Talento Humano con el apoyo de la Dirección de Estrategia y Planeación</t>
  </si>
  <si>
    <t>Socializar la política de conflicto de interés en el programa Inducción a nuevos trabajadores de la entidad</t>
  </si>
  <si>
    <t>No. de trabajadores socializados sobre el código y la política /No. de trabajadores programados*100</t>
  </si>
  <si>
    <t>Socializar la política de conflicto de interés en el programa de reinducción a los trabajadores de la entidad</t>
  </si>
  <si>
    <t>No. de trabajadores socializados /No. de trabajadores que llevan más de un año en la entidad * 100</t>
  </si>
  <si>
    <t>Informe de Gestión</t>
  </si>
  <si>
    <t>No. de socializaciones realizadas del programa de Transparencia y Ética Empresarial (PTEEP) / Ni de socializaciones programadas del programa de Transparencia y Ética Empresarial (PTEEP)</t>
  </si>
  <si>
    <t>Oficial de cumplimiento</t>
  </si>
  <si>
    <t>Realizar capacitaciones y socializar a los trabajadores de Capital Salud EPS-S sobre la importancia y el impacto de los riesgos de corrupción, opacidad, fraude, soborno y SARLAF en la etapas del ciclo general de riesgo en los procesos de inducción, reinducción y meas de trabajo.</t>
  </si>
  <si>
    <t>Actas de Mesas de trabajo</t>
  </si>
  <si>
    <t>No. de capacitaciones realizadas/Ni de capacitaciones programadas*100</t>
  </si>
  <si>
    <t>Socializar el programa de Transparencia y Ética Empresarial (PTEE) a los colaboradores de la entidad a través de la Inducción  y  reinducción institucional.</t>
  </si>
  <si>
    <t>Actualizar la Política de Gestión del Riesgo (Pl01-GRI) de la entidad de acuerdo a necesidad.</t>
  </si>
  <si>
    <t>No de actualizaciones realizadas de la Política de Gestión del Riesgo (Pl01-GRI)/ No de actualizaciones programadas de la Política de Gestión del Riesgo (Pl01-GRI)</t>
  </si>
  <si>
    <t>Oficina de Gestión del Riesgo / Oficial de Cumplimiento</t>
  </si>
  <si>
    <t xml:space="preserve">Socializar a los colaboradores de la entidad la Política de Gestión del Riesgo (Pl01-GRI). </t>
  </si>
  <si>
    <t>No de socializaciones realizadas de la Política de Gestión del Riesgo (Pl01-GRI)/ No de socializaciones programadas de la Política de Gestión del Riesgo (Pl01-GRI)</t>
  </si>
  <si>
    <t>1/02/2025 - 3/11/2025</t>
  </si>
  <si>
    <t>Realizar seguimiento los  riesgos de corrupción, opacidad, fraude, soborno y LA/FT/FPADM de acuerdo con los procesos que los identificaron</t>
  </si>
  <si>
    <t xml:space="preserve">No de seguimientos realizados a los riesgos de corrupción, opacidad, fraude, soborno y LA/FT/FPADM/ No de seguimientos programados a los riesgos de corrupción, opacidad, fraude, soborno y LA/FT/FPADM </t>
  </si>
  <si>
    <t>1/02/2025- 30/11/2025</t>
  </si>
  <si>
    <t>Publicar en la pagina web de la entidad de forma cuatrimestral la matriz de riesgos de corrupción, opacidad, fraude, soborno y LA/FT/FPADM</t>
  </si>
  <si>
    <t>No de publicaciones realizadas en la pagina web de la matriz de riesgos de corrupción/ No de publicaciones programadas de la matriz de riesgos de  corrupción, opacidad, fraude, soborno y LA/FT/FPADM</t>
  </si>
  <si>
    <t>1-04-2025 - 1/12/2025</t>
  </si>
  <si>
    <t>Socializar a los colaboradores de la entidad los riesgos de corrupción, opacidad, fraude, soborno y LA/FT/FPADM</t>
  </si>
  <si>
    <t>No de socializaciones realizadas de los  riesgos de corrupción, opacidad, fraude, soborno y LA/FT/FPADM/ No de socializaciones programadas de los riesgos de los riesgos de corrupción, opacidad, fraude, soborno y LA/FT/FPADM</t>
  </si>
  <si>
    <t>Realizar seguimiento cuatrimestral a los riesgos por proceso de corrupción, opacidad, fraude, soborno y LA/FT/FPADM por parte de los lideres de proceso.</t>
  </si>
  <si>
    <t xml:space="preserve">No de seguimientos realizados por los líderes de proceso a los riesgos de corrupción, opacidad, fraude, soborno y LA/FT/FPADM/ No de seguimientos programados por los líderes de proceso a los riesgos de corrupción, opacidad, fraude, soborno y LA/FT/FPADM </t>
  </si>
  <si>
    <t>Informe de seguimiento al 100% de los Riesgos de corrupción identificados (incluidos los riesgos de LA/FT), evaluando la efectividad de los controles establecidos en los riesgos identificados en los diferentes procesos de la entidad.</t>
  </si>
  <si>
    <t>No.  de informes de seguimiento a la matriz de riesgo de corrupción / No. de Informes de seguimiento programados a la matriz de riesgo de corrupción X 100</t>
  </si>
  <si>
    <t xml:space="preserve">Oficina de Control Interno </t>
  </si>
  <si>
    <t>Evaluación cuatrimestral
mayo, septiembre de 2025  y enero 2026</t>
  </si>
  <si>
    <t>Realizar mesas de trabajo con los procesos de la entidad para articular la gestión de la debida diligencia</t>
  </si>
  <si>
    <t>No de mesas de trabajo realizadas/ No de mesas de trabajo programadas*100</t>
  </si>
  <si>
    <t>Socializar el proceso de la debida diligencia con las áreas involucradas para garantizar la efectividad del mismo.</t>
  </si>
  <si>
    <t>No de socializaciones realizadas / No de socializaciones programadas*100</t>
  </si>
  <si>
    <t>Ejecutar el cronograma de trabajo para el desarrollo de la debida diligencia</t>
  </si>
  <si>
    <t>No de actividades realizadas en el cronograma/ No de actividades programadas*100</t>
  </si>
  <si>
    <t>Realizar seguimiento a la entrega de insumos necesarios por los procesos involucrados para desarrollar la debida diligencia</t>
  </si>
  <si>
    <t>No de seguimientos realizados / No de seguimientos programados*100</t>
  </si>
  <si>
    <t>Realizar el proceso de debida diligencia a los contratos administrativos y asistenciales de la entidad</t>
  </si>
  <si>
    <t>No de debidas diligencias realizadas/ No de debidas diligencias solicitadas*100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</si>
</sst>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-* #,##0.00\ &quot;€&quot;_-;\-* #,##0.00\ &quot;€&quot;_-;_-* &quot;-&quot;??\ &quot;€&quot;_-;_-@_-"/>
    <numFmt numFmtId="166" formatCode="mm/yy"/>
    <numFmt numFmtId="167" formatCode="#,##0.0"/>
  </numFmts>
  <fonts count="61" x14ac:knownFonts="1">
    <font>
      <sz val="10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i/>
      <sz val="11"/>
      <color indexed="23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59"/>
      <name val="Arial"/>
      <family val="2"/>
    </font>
    <font>
      <b/>
      <sz val="11"/>
      <name val="Arial"/>
      <family val="2"/>
    </font>
    <font>
      <u/>
      <sz val="10"/>
      <color rgb="FF0000FF"/>
      <name val="Arial"/>
      <family val="2"/>
    </font>
    <font>
      <sz val="12"/>
      <color rgb="FFFFFFFF"/>
      <name val="Arial"/>
      <family val="2"/>
    </font>
    <font>
      <b/>
      <u/>
      <sz val="12"/>
      <color rgb="FFFFFFFF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Tahoma"/>
      <family val="2"/>
    </font>
    <font>
      <b/>
      <sz val="12"/>
      <color rgb="FF000000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  <font>
      <sz val="11"/>
      <color rgb="FF000000"/>
      <name val="Arial"/>
      <family val="2"/>
    </font>
    <font>
      <b/>
      <sz val="11"/>
      <color rgb="FF0000FF"/>
      <name val="Arial"/>
      <family val="2"/>
    </font>
    <font>
      <sz val="11"/>
      <color rgb="FF0000CD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b/>
      <u/>
      <sz val="10"/>
      <color rgb="FF0000FF"/>
      <name val="Arial"/>
      <family val="2"/>
    </font>
    <font>
      <b/>
      <u/>
      <sz val="12"/>
      <color theme="0"/>
      <name val="Arial"/>
      <family val="2"/>
    </font>
    <font>
      <sz val="11"/>
      <color theme="1" tint="0.499984740745262"/>
      <name val="Arial"/>
      <family val="2"/>
    </font>
    <font>
      <sz val="11"/>
      <color rgb="FF0000FF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003366"/>
        <bgColor rgb="FF333399"/>
      </patternFill>
    </fill>
    <fill>
      <patternFill patternType="solid">
        <fgColor rgb="FFC0C0C0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rgb="FF008080"/>
      </patternFill>
    </fill>
    <fill>
      <patternFill patternType="solid">
        <fgColor theme="9" tint="0.59999389629810485"/>
        <bgColor rgb="FF00808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008080"/>
      </patternFill>
    </fill>
    <fill>
      <patternFill patternType="solid">
        <fgColor theme="4" tint="0.79998168889431442"/>
        <bgColor rgb="FFCCCCFF"/>
      </patternFill>
    </fill>
    <fill>
      <patternFill patternType="solid">
        <fgColor theme="4" tint="0.79998168889431442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2060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12" fillId="4" borderId="0" applyNumberFormat="0" applyBorder="0" applyAlignment="0" applyProtection="0"/>
    <xf numFmtId="0" fontId="17" fillId="16" borderId="1" applyNumberFormat="0" applyAlignment="0" applyProtection="0"/>
    <xf numFmtId="0" fontId="19" fillId="17" borderId="2" applyNumberFormat="0" applyAlignment="0" applyProtection="0"/>
    <xf numFmtId="0" fontId="18" fillId="0" borderId="3" applyNumberFormat="0" applyFill="0" applyAlignment="0" applyProtection="0"/>
    <xf numFmtId="0" fontId="9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21" borderId="0" applyNumberFormat="0" applyBorder="0" applyAlignment="0" applyProtection="0"/>
    <xf numFmtId="0" fontId="15" fillId="7" borderId="1" applyNumberFormat="0" applyAlignment="0" applyProtection="0"/>
    <xf numFmtId="0" fontId="35" fillId="0" borderId="0" applyBorder="0" applyAlignment="0" applyProtection="0"/>
    <xf numFmtId="0" fontId="13" fillId="3" borderId="0" applyNumberFormat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 applyNumberFormat="0" applyFont="0" applyFill="0" applyBorder="0" applyAlignment="0" applyProtection="0"/>
    <xf numFmtId="0" fontId="7" fillId="23" borderId="5" applyNumberFormat="0" applyFont="0" applyAlignment="0" applyProtection="0"/>
    <xf numFmtId="9" fontId="7" fillId="0" borderId="0" applyFont="0" applyFill="0" applyBorder="0" applyAlignment="0" applyProtection="0"/>
    <xf numFmtId="0" fontId="16" fillId="16" borderId="6" applyNumberFormat="0" applyAlignment="0" applyProtection="0"/>
    <xf numFmtId="0" fontId="2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52" fillId="0" borderId="0"/>
  </cellStyleXfs>
  <cellXfs count="278">
    <xf numFmtId="0" fontId="0" fillId="0" borderId="0" xfId="0"/>
    <xf numFmtId="0" fontId="2" fillId="25" borderId="0" xfId="0" applyFont="1" applyFill="1"/>
    <xf numFmtId="0" fontId="2" fillId="25" borderId="0" xfId="0" applyFont="1" applyFill="1" applyAlignment="1">
      <alignment horizontal="center"/>
    </xf>
    <xf numFmtId="0" fontId="2" fillId="25" borderId="10" xfId="0" applyFont="1" applyFill="1" applyBorder="1" applyAlignment="1">
      <alignment horizontal="center"/>
    </xf>
    <xf numFmtId="0" fontId="2" fillId="25" borderId="11" xfId="0" applyFont="1" applyFill="1" applyBorder="1" applyAlignment="1">
      <alignment horizontal="center"/>
    </xf>
    <xf numFmtId="0" fontId="2" fillId="25" borderId="13" xfId="0" applyFont="1" applyFill="1" applyBorder="1" applyAlignment="1">
      <alignment horizontal="center"/>
    </xf>
    <xf numFmtId="0" fontId="2" fillId="25" borderId="13" xfId="0" applyFont="1" applyFill="1" applyBorder="1"/>
    <xf numFmtId="0" fontId="2" fillId="25" borderId="15" xfId="0" applyFont="1" applyFill="1" applyBorder="1"/>
    <xf numFmtId="0" fontId="2" fillId="25" borderId="16" xfId="0" applyFont="1" applyFill="1" applyBorder="1"/>
    <xf numFmtId="0" fontId="36" fillId="25" borderId="0" xfId="0" applyFont="1" applyFill="1"/>
    <xf numFmtId="0" fontId="2" fillId="25" borderId="0" xfId="0" applyFont="1" applyFill="1" applyAlignment="1">
      <alignment horizontal="left"/>
    </xf>
    <xf numFmtId="0" fontId="2" fillId="26" borderId="10" xfId="0" applyFont="1" applyFill="1" applyBorder="1"/>
    <xf numFmtId="0" fontId="2" fillId="26" borderId="11" xfId="0" applyFont="1" applyFill="1" applyBorder="1"/>
    <xf numFmtId="0" fontId="2" fillId="26" borderId="12" xfId="0" applyFont="1" applyFill="1" applyBorder="1"/>
    <xf numFmtId="0" fontId="2" fillId="26" borderId="13" xfId="0" applyFont="1" applyFill="1" applyBorder="1" applyAlignment="1">
      <alignment horizontal="center" vertical="center" wrapText="1"/>
    </xf>
    <xf numFmtId="0" fontId="2" fillId="26" borderId="0" xfId="0" applyFont="1" applyFill="1" applyAlignment="1">
      <alignment vertical="top" wrapText="1"/>
    </xf>
    <xf numFmtId="0" fontId="2" fillId="26" borderId="14" xfId="0" applyFont="1" applyFill="1" applyBorder="1"/>
    <xf numFmtId="0" fontId="2" fillId="26" borderId="13" xfId="0" applyFont="1" applyFill="1" applyBorder="1"/>
    <xf numFmtId="0" fontId="2" fillId="26" borderId="0" xfId="0" applyFont="1" applyFill="1"/>
    <xf numFmtId="0" fontId="2" fillId="26" borderId="15" xfId="0" applyFont="1" applyFill="1" applyBorder="1"/>
    <xf numFmtId="0" fontId="2" fillId="26" borderId="16" xfId="0" applyFont="1" applyFill="1" applyBorder="1" applyAlignment="1">
      <alignment vertical="top" wrapText="1"/>
    </xf>
    <xf numFmtId="0" fontId="2" fillId="26" borderId="16" xfId="0" applyFont="1" applyFill="1" applyBorder="1"/>
    <xf numFmtId="0" fontId="2" fillId="26" borderId="17" xfId="0" applyFont="1" applyFill="1" applyBorder="1"/>
    <xf numFmtId="0" fontId="2" fillId="25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0" fillId="28" borderId="20" xfId="0" applyFill="1" applyBorder="1" applyAlignment="1">
      <alignment horizontal="center"/>
    </xf>
    <xf numFmtId="0" fontId="38" fillId="0" borderId="20" xfId="0" applyFont="1" applyBorder="1"/>
    <xf numFmtId="0" fontId="38" fillId="0" borderId="20" xfId="0" applyFont="1" applyBorder="1" applyAlignment="1">
      <alignment horizontal="left" vertical="center" wrapText="1"/>
    </xf>
    <xf numFmtId="0" fontId="39" fillId="0" borderId="20" xfId="0" applyFont="1" applyBorder="1"/>
    <xf numFmtId="0" fontId="39" fillId="29" borderId="20" xfId="0" applyFont="1" applyFill="1" applyBorder="1" applyAlignment="1">
      <alignment horizontal="left" vertical="center" wrapText="1"/>
    </xf>
    <xf numFmtId="0" fontId="39" fillId="29" borderId="20" xfId="0" applyFont="1" applyFill="1" applyBorder="1" applyAlignment="1">
      <alignment vertical="center" wrapText="1"/>
    </xf>
    <xf numFmtId="0" fontId="39" fillId="0" borderId="20" xfId="0" applyFont="1" applyBorder="1" applyAlignment="1">
      <alignment horizontal="left" vertical="top" wrapText="1"/>
    </xf>
    <xf numFmtId="0" fontId="38" fillId="0" borderId="21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9" fillId="0" borderId="23" xfId="0" applyFont="1" applyBorder="1" applyAlignment="1">
      <alignment horizontal="left" vertical="top" wrapText="1"/>
    </xf>
    <xf numFmtId="0" fontId="39" fillId="0" borderId="24" xfId="0" applyFont="1" applyBorder="1" applyAlignment="1">
      <alignment horizontal="left" vertical="top" wrapText="1"/>
    </xf>
    <xf numFmtId="0" fontId="39" fillId="0" borderId="25" xfId="0" applyFont="1" applyBorder="1" applyAlignment="1">
      <alignment horizontal="left" vertical="top" wrapText="1"/>
    </xf>
    <xf numFmtId="0" fontId="0" fillId="0" borderId="20" xfId="0" applyBorder="1"/>
    <xf numFmtId="0" fontId="39" fillId="29" borderId="20" xfId="0" applyFont="1" applyFill="1" applyBorder="1" applyAlignment="1">
      <alignment horizontal="left" vertical="center"/>
    </xf>
    <xf numFmtId="0" fontId="38" fillId="0" borderId="26" xfId="0" applyFont="1" applyBorder="1" applyAlignment="1">
      <alignment horizontal="left" vertical="top" wrapText="1"/>
    </xf>
    <xf numFmtId="0" fontId="39" fillId="0" borderId="27" xfId="0" applyFont="1" applyBorder="1" applyAlignment="1">
      <alignment horizontal="left" vertical="top" wrapText="1"/>
    </xf>
    <xf numFmtId="0" fontId="39" fillId="0" borderId="28" xfId="0" applyFont="1" applyBorder="1" applyAlignment="1">
      <alignment horizontal="left" vertical="top" wrapText="1"/>
    </xf>
    <xf numFmtId="0" fontId="4" fillId="29" borderId="20" xfId="0" applyFont="1" applyFill="1" applyBorder="1" applyAlignment="1">
      <alignment horizontal="left" vertical="center" wrapText="1"/>
    </xf>
    <xf numFmtId="0" fontId="39" fillId="0" borderId="20" xfId="0" applyFont="1" applyBorder="1" applyAlignment="1">
      <alignment vertical="top" wrapText="1"/>
    </xf>
    <xf numFmtId="0" fontId="39" fillId="0" borderId="20" xfId="0" applyFont="1" applyBorder="1" applyAlignment="1">
      <alignment vertical="center" wrapText="1"/>
    </xf>
    <xf numFmtId="0" fontId="3" fillId="0" borderId="29" xfId="0" applyFont="1" applyBorder="1"/>
    <xf numFmtId="0" fontId="39" fillId="0" borderId="29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0" fillId="0" borderId="29" xfId="0" applyBorder="1"/>
    <xf numFmtId="0" fontId="4" fillId="0" borderId="20" xfId="0" applyFont="1" applyBorder="1" applyAlignment="1">
      <alignment wrapText="1"/>
    </xf>
    <xf numFmtId="0" fontId="6" fillId="0" borderId="31" xfId="0" applyFont="1" applyBorder="1" applyAlignment="1">
      <alignment horizontal="left" vertical="top" wrapText="1"/>
    </xf>
    <xf numFmtId="0" fontId="4" fillId="0" borderId="0" xfId="0" applyFont="1"/>
    <xf numFmtId="0" fontId="39" fillId="0" borderId="0" xfId="0" applyFont="1" applyAlignment="1">
      <alignment horizontal="left" vertical="top" wrapText="1"/>
    </xf>
    <xf numFmtId="0" fontId="39" fillId="0" borderId="31" xfId="0" applyFont="1" applyBorder="1" applyAlignment="1">
      <alignment horizontal="left" vertical="top" wrapText="1"/>
    </xf>
    <xf numFmtId="0" fontId="39" fillId="0" borderId="32" xfId="0" applyFont="1" applyBorder="1" applyAlignment="1">
      <alignment horizontal="left" vertical="top" wrapText="1"/>
    </xf>
    <xf numFmtId="0" fontId="0" fillId="0" borderId="28" xfId="0" applyBorder="1"/>
    <xf numFmtId="0" fontId="40" fillId="0" borderId="20" xfId="0" applyFont="1" applyBorder="1"/>
    <xf numFmtId="49" fontId="0" fillId="0" borderId="20" xfId="0" applyNumberFormat="1" applyBorder="1"/>
    <xf numFmtId="0" fontId="3" fillId="25" borderId="0" xfId="0" applyFont="1" applyFill="1"/>
    <xf numFmtId="0" fontId="24" fillId="25" borderId="0" xfId="0" applyFont="1" applyFill="1"/>
    <xf numFmtId="0" fontId="41" fillId="25" borderId="0" xfId="0" applyFont="1" applyFill="1" applyAlignment="1">
      <alignment horizontal="center" vertical="center"/>
    </xf>
    <xf numFmtId="0" fontId="41" fillId="25" borderId="0" xfId="0" applyFont="1" applyFill="1" applyAlignment="1">
      <alignment vertical="center"/>
    </xf>
    <xf numFmtId="0" fontId="30" fillId="0" borderId="0" xfId="0" applyFont="1"/>
    <xf numFmtId="0" fontId="42" fillId="31" borderId="20" xfId="0" applyFont="1" applyFill="1" applyBorder="1" applyAlignment="1">
      <alignment horizontal="center" vertical="center" wrapText="1"/>
    </xf>
    <xf numFmtId="0" fontId="41" fillId="32" borderId="20" xfId="0" applyFont="1" applyFill="1" applyBorder="1" applyAlignment="1">
      <alignment vertical="center" wrapText="1"/>
    </xf>
    <xf numFmtId="0" fontId="41" fillId="32" borderId="20" xfId="0" applyFont="1" applyFill="1" applyBorder="1" applyAlignment="1">
      <alignment horizontal="center" vertical="center" wrapText="1"/>
    </xf>
    <xf numFmtId="0" fontId="41" fillId="0" borderId="20" xfId="0" applyFont="1" applyBorder="1" applyAlignment="1">
      <alignment horizontal="left" vertical="center" wrapText="1"/>
    </xf>
    <xf numFmtId="0" fontId="41" fillId="25" borderId="20" xfId="0" applyFont="1" applyFill="1" applyBorder="1" applyAlignment="1">
      <alignment horizontal="left" vertical="center" wrapText="1"/>
    </xf>
    <xf numFmtId="9" fontId="42" fillId="0" borderId="20" xfId="0" applyNumberFormat="1" applyFont="1" applyBorder="1" applyAlignment="1">
      <alignment horizontal="center" vertical="center" wrapText="1"/>
    </xf>
    <xf numFmtId="0" fontId="41" fillId="25" borderId="20" xfId="0" applyFont="1" applyFill="1" applyBorder="1" applyAlignment="1">
      <alignment vertical="center"/>
    </xf>
    <xf numFmtId="0" fontId="41" fillId="32" borderId="20" xfId="0" applyFont="1" applyFill="1" applyBorder="1" applyAlignment="1">
      <alignment horizontal="justify" vertical="center" wrapText="1"/>
    </xf>
    <xf numFmtId="0" fontId="41" fillId="32" borderId="20" xfId="0" applyFont="1" applyFill="1" applyBorder="1" applyAlignment="1">
      <alignment horizontal="left" vertical="center" wrapText="1"/>
    </xf>
    <xf numFmtId="9" fontId="42" fillId="33" borderId="20" xfId="0" applyNumberFormat="1" applyFont="1" applyFill="1" applyBorder="1" applyAlignment="1">
      <alignment horizontal="center" vertical="center" wrapText="1"/>
    </xf>
    <xf numFmtId="9" fontId="42" fillId="33" borderId="20" xfId="46" applyFont="1" applyFill="1" applyBorder="1" applyAlignment="1">
      <alignment horizontal="center" vertical="center" wrapText="1"/>
    </xf>
    <xf numFmtId="9" fontId="42" fillId="25" borderId="20" xfId="0" applyNumberFormat="1" applyFont="1" applyFill="1" applyBorder="1" applyAlignment="1">
      <alignment horizontal="center" vertical="center"/>
    </xf>
    <xf numFmtId="0" fontId="41" fillId="25" borderId="20" xfId="0" applyFont="1" applyFill="1" applyBorder="1" applyAlignment="1">
      <alignment vertical="center" wrapText="1"/>
    </xf>
    <xf numFmtId="0" fontId="41" fillId="25" borderId="0" xfId="0" applyFont="1" applyFill="1" applyAlignment="1">
      <alignment horizontal="left" vertical="center" wrapText="1"/>
    </xf>
    <xf numFmtId="0" fontId="42" fillId="25" borderId="0" xfId="0" applyFont="1" applyFill="1" applyAlignment="1">
      <alignment vertical="center"/>
    </xf>
    <xf numFmtId="0" fontId="42" fillId="30" borderId="20" xfId="0" applyFont="1" applyFill="1" applyBorder="1" applyAlignment="1">
      <alignment vertical="center"/>
    </xf>
    <xf numFmtId="0" fontId="42" fillId="30" borderId="20" xfId="0" applyFont="1" applyFill="1" applyBorder="1" applyAlignment="1">
      <alignment horizontal="center" vertical="center" wrapText="1"/>
    </xf>
    <xf numFmtId="0" fontId="42" fillId="25" borderId="0" xfId="0" applyFont="1" applyFill="1" applyAlignment="1">
      <alignment horizontal="center" vertical="center"/>
    </xf>
    <xf numFmtId="0" fontId="42" fillId="31" borderId="20" xfId="0" applyFont="1" applyFill="1" applyBorder="1" applyAlignment="1">
      <alignment horizontal="center" vertical="center"/>
    </xf>
    <xf numFmtId="0" fontId="31" fillId="24" borderId="0" xfId="42" applyFont="1" applyFill="1" applyAlignment="1">
      <alignment horizontal="left" vertical="top" wrapText="1"/>
    </xf>
    <xf numFmtId="0" fontId="30" fillId="0" borderId="0" xfId="42" applyFont="1"/>
    <xf numFmtId="0" fontId="32" fillId="24" borderId="0" xfId="42" applyFont="1" applyFill="1" applyAlignment="1">
      <alignment horizontal="left" vertical="center" wrapText="1"/>
    </xf>
    <xf numFmtId="0" fontId="32" fillId="35" borderId="20" xfId="42" applyFont="1" applyFill="1" applyBorder="1" applyAlignment="1">
      <alignment horizontal="center" vertical="center" wrapText="1"/>
    </xf>
    <xf numFmtId="0" fontId="43" fillId="36" borderId="20" xfId="0" applyFont="1" applyFill="1" applyBorder="1" applyAlignment="1">
      <alignment horizontal="center" vertical="center" wrapText="1"/>
    </xf>
    <xf numFmtId="9" fontId="44" fillId="25" borderId="20" xfId="0" applyNumberFormat="1" applyFont="1" applyFill="1" applyBorder="1" applyAlignment="1">
      <alignment horizontal="center" vertical="center"/>
    </xf>
    <xf numFmtId="0" fontId="30" fillId="25" borderId="20" xfId="0" applyFont="1" applyFill="1" applyBorder="1"/>
    <xf numFmtId="9" fontId="30" fillId="0" borderId="20" xfId="0" applyNumberFormat="1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left" vertical="center" wrapText="1"/>
    </xf>
    <xf numFmtId="0" fontId="45" fillId="25" borderId="20" xfId="0" applyFont="1" applyFill="1" applyBorder="1" applyAlignment="1">
      <alignment horizontal="left" vertical="center" wrapText="1"/>
    </xf>
    <xf numFmtId="0" fontId="30" fillId="0" borderId="20" xfId="0" applyFont="1" applyBorder="1" applyAlignment="1">
      <alignment vertical="center" wrapText="1"/>
    </xf>
    <xf numFmtId="0" fontId="41" fillId="0" borderId="20" xfId="0" applyFont="1" applyBorder="1" applyAlignment="1">
      <alignment vertical="center" wrapText="1"/>
    </xf>
    <xf numFmtId="0" fontId="30" fillId="25" borderId="0" xfId="0" applyFont="1" applyFill="1"/>
    <xf numFmtId="0" fontId="43" fillId="30" borderId="29" xfId="0" applyFont="1" applyFill="1" applyBorder="1" applyAlignment="1">
      <alignment vertical="center"/>
    </xf>
    <xf numFmtId="0" fontId="47" fillId="30" borderId="20" xfId="0" applyFont="1" applyFill="1" applyBorder="1" applyAlignment="1">
      <alignment horizontal="center" vertical="center" wrapText="1"/>
    </xf>
    <xf numFmtId="0" fontId="30" fillId="33" borderId="20" xfId="0" applyFont="1" applyFill="1" applyBorder="1" applyAlignment="1">
      <alignment vertical="center" wrapText="1"/>
    </xf>
    <xf numFmtId="0" fontId="46" fillId="30" borderId="29" xfId="0" applyFont="1" applyFill="1" applyBorder="1" applyAlignment="1">
      <alignment horizontal="center" vertical="center"/>
    </xf>
    <xf numFmtId="0" fontId="47" fillId="37" borderId="20" xfId="0" applyFont="1" applyFill="1" applyBorder="1" applyAlignment="1">
      <alignment horizontal="center" vertical="center" wrapText="1"/>
    </xf>
    <xf numFmtId="9" fontId="30" fillId="25" borderId="20" xfId="0" applyNumberFormat="1" applyFont="1" applyFill="1" applyBorder="1" applyAlignment="1">
      <alignment horizontal="center" vertical="center" wrapText="1"/>
    </xf>
    <xf numFmtId="0" fontId="48" fillId="0" borderId="20" xfId="0" applyFont="1" applyBorder="1" applyAlignment="1">
      <alignment vertical="center" wrapText="1"/>
    </xf>
    <xf numFmtId="0" fontId="30" fillId="0" borderId="20" xfId="0" applyFont="1" applyBorder="1" applyAlignment="1">
      <alignment wrapText="1"/>
    </xf>
    <xf numFmtId="0" fontId="45" fillId="0" borderId="20" xfId="0" applyFont="1" applyBorder="1" applyAlignment="1">
      <alignment horizontal="left" vertical="center" wrapText="1"/>
    </xf>
    <xf numFmtId="9" fontId="44" fillId="25" borderId="20" xfId="0" applyNumberFormat="1" applyFont="1" applyFill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30" fillId="25" borderId="0" xfId="0" applyFont="1" applyFill="1" applyAlignment="1">
      <alignment wrapText="1"/>
    </xf>
    <xf numFmtId="0" fontId="30" fillId="25" borderId="0" xfId="0" applyFont="1" applyFill="1" applyAlignment="1">
      <alignment horizontal="center" wrapText="1"/>
    </xf>
    <xf numFmtId="0" fontId="30" fillId="25" borderId="0" xfId="0" applyFont="1" applyFill="1" applyAlignment="1">
      <alignment horizontal="center" vertical="center"/>
    </xf>
    <xf numFmtId="0" fontId="34" fillId="25" borderId="0" xfId="0" applyFont="1" applyFill="1" applyAlignment="1">
      <alignment horizontal="center" vertical="center"/>
    </xf>
    <xf numFmtId="9" fontId="30" fillId="25" borderId="0" xfId="0" applyNumberFormat="1" applyFont="1" applyFill="1"/>
    <xf numFmtId="9" fontId="30" fillId="25" borderId="0" xfId="46" applyFont="1" applyFill="1"/>
    <xf numFmtId="0" fontId="47" fillId="35" borderId="20" xfId="42" applyFont="1" applyFill="1" applyBorder="1" applyAlignment="1">
      <alignment horizontal="center" vertical="center" wrapText="1"/>
    </xf>
    <xf numFmtId="0" fontId="30" fillId="0" borderId="20" xfId="42" applyFont="1" applyBorder="1"/>
    <xf numFmtId="0" fontId="41" fillId="33" borderId="20" xfId="0" applyFont="1" applyFill="1" applyBorder="1" applyAlignment="1">
      <alignment horizontal="justify" vertical="center" wrapText="1"/>
    </xf>
    <xf numFmtId="167" fontId="42" fillId="32" borderId="20" xfId="0" applyNumberFormat="1" applyFont="1" applyFill="1" applyBorder="1" applyAlignment="1">
      <alignment horizontal="center" vertical="center" wrapText="1"/>
    </xf>
    <xf numFmtId="167" fontId="42" fillId="33" borderId="20" xfId="0" applyNumberFormat="1" applyFont="1" applyFill="1" applyBorder="1" applyAlignment="1">
      <alignment horizontal="center" vertical="center" wrapText="1"/>
    </xf>
    <xf numFmtId="0" fontId="55" fillId="40" borderId="33" xfId="32" applyFont="1" applyFill="1" applyBorder="1" applyAlignment="1">
      <alignment horizontal="center" vertical="center"/>
    </xf>
    <xf numFmtId="0" fontId="47" fillId="30" borderId="27" xfId="0" applyFont="1" applyFill="1" applyBorder="1" applyAlignment="1">
      <alignment horizontal="left" vertical="center"/>
    </xf>
    <xf numFmtId="0" fontId="47" fillId="30" borderId="29" xfId="0" applyFont="1" applyFill="1" applyBorder="1" applyAlignment="1">
      <alignment horizontal="left" vertical="center"/>
    </xf>
    <xf numFmtId="16" fontId="41" fillId="0" borderId="20" xfId="0" applyNumberFormat="1" applyFont="1" applyBorder="1" applyAlignment="1">
      <alignment horizontal="center" vertical="center" wrapText="1"/>
    </xf>
    <xf numFmtId="0" fontId="41" fillId="0" borderId="20" xfId="0" applyFont="1" applyBorder="1" applyAlignment="1">
      <alignment horizontal="justify" vertical="center" wrapText="1"/>
    </xf>
    <xf numFmtId="9" fontId="41" fillId="0" borderId="20" xfId="0" applyNumberFormat="1" applyFont="1" applyBorder="1" applyAlignment="1">
      <alignment horizontal="center" vertical="center" wrapText="1"/>
    </xf>
    <xf numFmtId="9" fontId="41" fillId="33" borderId="20" xfId="0" applyNumberFormat="1" applyFont="1" applyFill="1" applyBorder="1" applyAlignment="1">
      <alignment horizontal="center" vertical="center" wrapText="1"/>
    </xf>
    <xf numFmtId="14" fontId="41" fillId="0" borderId="20" xfId="0" applyNumberFormat="1" applyFont="1" applyBorder="1" applyAlignment="1">
      <alignment horizontal="center" vertical="center" wrapText="1"/>
    </xf>
    <xf numFmtId="0" fontId="35" fillId="41" borderId="33" xfId="32" applyFill="1" applyBorder="1" applyAlignment="1">
      <alignment horizontal="center" vertical="center"/>
    </xf>
    <xf numFmtId="0" fontId="56" fillId="42" borderId="33" xfId="32" applyFont="1" applyFill="1" applyBorder="1" applyAlignment="1" applyProtection="1">
      <alignment horizontal="center" vertical="center" wrapText="1"/>
    </xf>
    <xf numFmtId="0" fontId="55" fillId="41" borderId="33" xfId="32" applyFont="1" applyFill="1" applyBorder="1" applyAlignment="1">
      <alignment horizontal="center" vertical="center"/>
    </xf>
    <xf numFmtId="0" fontId="30" fillId="0" borderId="20" xfId="43" applyFont="1" applyBorder="1" applyAlignment="1">
      <alignment horizontal="center" vertical="center" wrapText="1"/>
    </xf>
    <xf numFmtId="14" fontId="30" fillId="0" borderId="20" xfId="43" applyNumberFormat="1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4" xfId="0" applyFont="1" applyBorder="1" applyAlignment="1">
      <alignment vertical="center" wrapText="1"/>
    </xf>
    <xf numFmtId="0" fontId="41" fillId="0" borderId="24" xfId="0" applyFont="1" applyBorder="1" applyAlignment="1">
      <alignment horizontal="justify" vertical="center" wrapText="1"/>
    </xf>
    <xf numFmtId="0" fontId="30" fillId="0" borderId="24" xfId="0" applyFont="1" applyBorder="1" applyAlignment="1">
      <alignment horizontal="justify" vertical="center" wrapText="1"/>
    </xf>
    <xf numFmtId="0" fontId="41" fillId="0" borderId="24" xfId="0" applyFont="1" applyBorder="1" applyAlignment="1">
      <alignment horizontal="left" vertical="center" wrapText="1"/>
    </xf>
    <xf numFmtId="9" fontId="30" fillId="0" borderId="20" xfId="42" applyNumberFormat="1" applyFont="1" applyBorder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9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9" fontId="41" fillId="32" borderId="20" xfId="46" applyFont="1" applyFill="1" applyBorder="1" applyAlignment="1">
      <alignment vertical="center" wrapText="1"/>
    </xf>
    <xf numFmtId="9" fontId="41" fillId="25" borderId="0" xfId="0" applyNumberFormat="1" applyFont="1" applyFill="1" applyAlignment="1">
      <alignment vertical="center"/>
    </xf>
    <xf numFmtId="9" fontId="30" fillId="25" borderId="0" xfId="0" applyNumberFormat="1" applyFont="1" applyFill="1" applyAlignment="1">
      <alignment horizontal="center" vertical="center"/>
    </xf>
    <xf numFmtId="9" fontId="41" fillId="25" borderId="0" xfId="0" applyNumberFormat="1" applyFont="1" applyFill="1" applyAlignment="1">
      <alignment horizontal="center" vertical="center"/>
    </xf>
    <xf numFmtId="9" fontId="42" fillId="25" borderId="0" xfId="0" applyNumberFormat="1" applyFont="1" applyFill="1" applyAlignment="1">
      <alignment vertical="center"/>
    </xf>
    <xf numFmtId="0" fontId="34" fillId="37" borderId="20" xfId="0" applyFont="1" applyFill="1" applyBorder="1" applyAlignment="1">
      <alignment horizontal="center" vertical="center"/>
    </xf>
    <xf numFmtId="0" fontId="34" fillId="37" borderId="20" xfId="0" applyFont="1" applyFill="1" applyBorder="1" applyAlignment="1">
      <alignment horizontal="center" vertical="center" wrapText="1"/>
    </xf>
    <xf numFmtId="0" fontId="34" fillId="36" borderId="20" xfId="0" applyFont="1" applyFill="1" applyBorder="1" applyAlignment="1">
      <alignment horizontal="center" vertical="center" wrapText="1"/>
    </xf>
    <xf numFmtId="0" fontId="34" fillId="30" borderId="28" xfId="0" applyFont="1" applyFill="1" applyBorder="1" applyAlignment="1">
      <alignment horizontal="left" vertical="center"/>
    </xf>
    <xf numFmtId="0" fontId="34" fillId="30" borderId="29" xfId="0" applyFont="1" applyFill="1" applyBorder="1" applyAlignment="1">
      <alignment horizontal="left" vertical="center"/>
    </xf>
    <xf numFmtId="0" fontId="30" fillId="30" borderId="29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center" vertical="center" wrapText="1"/>
    </xf>
    <xf numFmtId="0" fontId="42" fillId="37" borderId="20" xfId="0" applyFont="1" applyFill="1" applyBorder="1" applyAlignment="1">
      <alignment horizontal="center" vertical="center"/>
    </xf>
    <xf numFmtId="0" fontId="42" fillId="37" borderId="20" xfId="0" applyFont="1" applyFill="1" applyBorder="1" applyAlignment="1">
      <alignment horizontal="center" vertical="center" wrapText="1"/>
    </xf>
    <xf numFmtId="0" fontId="42" fillId="36" borderId="20" xfId="0" applyFont="1" applyFill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1" fillId="25" borderId="20" xfId="0" applyFont="1" applyFill="1" applyBorder="1"/>
    <xf numFmtId="0" fontId="41" fillId="0" borderId="24" xfId="0" applyFont="1" applyBorder="1" applyAlignment="1">
      <alignment vertical="center" wrapText="1"/>
    </xf>
    <xf numFmtId="0" fontId="42" fillId="34" borderId="20" xfId="0" applyFont="1" applyFill="1" applyBorder="1" applyAlignment="1">
      <alignment horizontal="center" vertical="center" wrapText="1"/>
    </xf>
    <xf numFmtId="0" fontId="42" fillId="30" borderId="28" xfId="0" applyFont="1" applyFill="1" applyBorder="1" applyAlignment="1">
      <alignment horizontal="left" vertical="center"/>
    </xf>
    <xf numFmtId="0" fontId="42" fillId="30" borderId="27" xfId="0" applyFont="1" applyFill="1" applyBorder="1" applyAlignment="1">
      <alignment horizontal="left" vertical="center"/>
    </xf>
    <xf numFmtId="0" fontId="42" fillId="30" borderId="29" xfId="0" applyFont="1" applyFill="1" applyBorder="1" applyAlignment="1">
      <alignment horizontal="left" vertical="center"/>
    </xf>
    <xf numFmtId="0" fontId="41" fillId="30" borderId="29" xfId="0" applyFont="1" applyFill="1" applyBorder="1" applyAlignment="1">
      <alignment horizontal="center" vertical="center"/>
    </xf>
    <xf numFmtId="0" fontId="41" fillId="0" borderId="39" xfId="41" applyFont="1" applyBorder="1" applyAlignment="1">
      <alignment horizontal="justify" vertical="center" wrapText="1"/>
    </xf>
    <xf numFmtId="0" fontId="42" fillId="30" borderId="29" xfId="0" applyFont="1" applyFill="1" applyBorder="1" applyAlignment="1">
      <alignment vertical="center"/>
    </xf>
    <xf numFmtId="0" fontId="42" fillId="30" borderId="20" xfId="0" applyFont="1" applyFill="1" applyBorder="1" applyAlignment="1">
      <alignment horizontal="center" vertical="center"/>
    </xf>
    <xf numFmtId="0" fontId="41" fillId="25" borderId="20" xfId="0" applyFont="1" applyFill="1" applyBorder="1" applyAlignment="1">
      <alignment horizontal="left" vertical="center"/>
    </xf>
    <xf numFmtId="0" fontId="41" fillId="32" borderId="20" xfId="0" applyFont="1" applyFill="1" applyBorder="1" applyAlignment="1">
      <alignment vertical="top" wrapText="1"/>
    </xf>
    <xf numFmtId="0" fontId="41" fillId="0" borderId="20" xfId="0" applyFont="1" applyBorder="1" applyAlignment="1">
      <alignment vertical="top" wrapText="1"/>
    </xf>
    <xf numFmtId="0" fontId="41" fillId="32" borderId="20" xfId="0" applyFont="1" applyFill="1" applyBorder="1" applyAlignment="1">
      <alignment horizontal="left" vertical="top" wrapText="1"/>
    </xf>
    <xf numFmtId="0" fontId="41" fillId="0" borderId="20" xfId="0" applyFont="1" applyBorder="1" applyAlignment="1">
      <alignment horizontal="left" vertical="top" wrapText="1"/>
    </xf>
    <xf numFmtId="9" fontId="41" fillId="33" borderId="20" xfId="46" applyFont="1" applyFill="1" applyBorder="1" applyAlignment="1">
      <alignment horizontal="center" vertical="center" wrapText="1"/>
    </xf>
    <xf numFmtId="0" fontId="41" fillId="32" borderId="20" xfId="0" applyFont="1" applyFill="1" applyBorder="1" applyAlignment="1">
      <alignment horizontal="justify" vertical="top" wrapText="1"/>
    </xf>
    <xf numFmtId="0" fontId="41" fillId="0" borderId="20" xfId="0" applyFont="1" applyBorder="1" applyAlignment="1">
      <alignment horizontal="justify" vertical="top" wrapText="1"/>
    </xf>
    <xf numFmtId="9" fontId="30" fillId="25" borderId="20" xfId="0" applyNumberFormat="1" applyFont="1" applyFill="1" applyBorder="1"/>
    <xf numFmtId="0" fontId="53" fillId="25" borderId="0" xfId="0" applyFont="1" applyFill="1" applyAlignment="1">
      <alignment horizontal="left" vertical="top" wrapText="1"/>
    </xf>
    <xf numFmtId="0" fontId="54" fillId="25" borderId="0" xfId="0" applyFont="1" applyFill="1" applyAlignment="1">
      <alignment horizontal="left" vertical="top" wrapText="1"/>
    </xf>
    <xf numFmtId="166" fontId="53" fillId="25" borderId="0" xfId="0" applyNumberFormat="1" applyFont="1" applyFill="1" applyAlignment="1">
      <alignment horizontal="left" vertical="top" wrapText="1"/>
    </xf>
    <xf numFmtId="0" fontId="34" fillId="34" borderId="35" xfId="0" applyFont="1" applyFill="1" applyBorder="1" applyAlignment="1">
      <alignment horizontal="center" vertical="center" wrapText="1"/>
    </xf>
    <xf numFmtId="0" fontId="42" fillId="34" borderId="35" xfId="0" applyFont="1" applyFill="1" applyBorder="1" applyAlignment="1">
      <alignment horizontal="center" vertical="center" wrapText="1"/>
    </xf>
    <xf numFmtId="0" fontId="37" fillId="27" borderId="18" xfId="32" applyFont="1" applyFill="1" applyBorder="1" applyAlignment="1" applyProtection="1">
      <alignment horizontal="center" vertical="center" wrapText="1"/>
    </xf>
    <xf numFmtId="0" fontId="37" fillId="27" borderId="19" xfId="32" applyFont="1" applyFill="1" applyBorder="1" applyAlignment="1" applyProtection="1">
      <alignment horizontal="center" vertical="center" wrapText="1"/>
    </xf>
    <xf numFmtId="0" fontId="53" fillId="25" borderId="19" xfId="0" applyFont="1" applyFill="1" applyBorder="1" applyAlignment="1">
      <alignment horizontal="left" vertical="center" wrapText="1"/>
    </xf>
    <xf numFmtId="0" fontId="54" fillId="25" borderId="19" xfId="0" applyFont="1" applyFill="1" applyBorder="1" applyAlignment="1">
      <alignment horizontal="left" vertical="center" wrapText="1"/>
    </xf>
    <xf numFmtId="166" fontId="53" fillId="25" borderId="19" xfId="0" applyNumberFormat="1" applyFont="1" applyFill="1" applyBorder="1" applyAlignment="1">
      <alignment horizontal="left" vertical="center" wrapText="1"/>
    </xf>
    <xf numFmtId="0" fontId="50" fillId="25" borderId="18" xfId="0" applyFont="1" applyFill="1" applyBorder="1" applyAlignment="1">
      <alignment horizontal="left" vertical="center" wrapText="1"/>
    </xf>
    <xf numFmtId="0" fontId="51" fillId="25" borderId="18" xfId="0" applyFont="1" applyFill="1" applyBorder="1" applyAlignment="1">
      <alignment horizontal="left" vertical="center" wrapText="1"/>
    </xf>
    <xf numFmtId="0" fontId="53" fillId="25" borderId="11" xfId="0" applyFont="1" applyFill="1" applyBorder="1" applyAlignment="1">
      <alignment horizontal="left" vertical="center" wrapText="1"/>
    </xf>
    <xf numFmtId="0" fontId="53" fillId="25" borderId="18" xfId="0" applyFont="1" applyFill="1" applyBorder="1" applyAlignment="1">
      <alignment horizontal="left" vertical="center" wrapText="1"/>
    </xf>
    <xf numFmtId="0" fontId="53" fillId="25" borderId="37" xfId="0" applyFont="1" applyFill="1" applyBorder="1" applyAlignment="1">
      <alignment horizontal="left" vertical="center" wrapText="1"/>
    </xf>
    <xf numFmtId="0" fontId="54" fillId="25" borderId="37" xfId="0" applyFont="1" applyFill="1" applyBorder="1" applyAlignment="1">
      <alignment horizontal="left" vertical="center" wrapText="1"/>
    </xf>
    <xf numFmtId="0" fontId="53" fillId="25" borderId="0" xfId="0" applyFont="1" applyFill="1" applyAlignment="1">
      <alignment horizontal="left" vertical="center" wrapText="1"/>
    </xf>
    <xf numFmtId="0" fontId="57" fillId="25" borderId="40" xfId="0" applyFont="1" applyFill="1" applyBorder="1" applyAlignment="1">
      <alignment horizontal="left" vertical="center"/>
    </xf>
    <xf numFmtId="0" fontId="57" fillId="25" borderId="41" xfId="0" applyFont="1" applyFill="1" applyBorder="1" applyAlignment="1">
      <alignment horizontal="left" vertical="center"/>
    </xf>
    <xf numFmtId="0" fontId="57" fillId="25" borderId="42" xfId="0" applyFont="1" applyFill="1" applyBorder="1" applyAlignment="1">
      <alignment horizontal="left" vertical="center"/>
    </xf>
    <xf numFmtId="0" fontId="57" fillId="25" borderId="40" xfId="0" applyFont="1" applyFill="1" applyBorder="1" applyAlignment="1">
      <alignment horizontal="center" vertical="center"/>
    </xf>
    <xf numFmtId="0" fontId="57" fillId="25" borderId="41" xfId="0" applyFont="1" applyFill="1" applyBorder="1" applyAlignment="1">
      <alignment horizontal="center" vertical="center"/>
    </xf>
    <xf numFmtId="0" fontId="57" fillId="25" borderId="42" xfId="0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horizontal="center" vertical="center" wrapText="1"/>
    </xf>
    <xf numFmtId="0" fontId="3" fillId="25" borderId="12" xfId="0" applyFont="1" applyFill="1" applyBorder="1" applyAlignment="1">
      <alignment horizontal="center" vertical="center" wrapText="1"/>
    </xf>
    <xf numFmtId="0" fontId="3" fillId="25" borderId="15" xfId="0" applyFont="1" applyFill="1" applyBorder="1" applyAlignment="1">
      <alignment horizontal="center" vertical="center" wrapText="1"/>
    </xf>
    <xf numFmtId="0" fontId="3" fillId="25" borderId="17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25" borderId="12" xfId="0" applyFont="1" applyFill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17" xfId="0" applyFont="1" applyFill="1" applyBorder="1" applyAlignment="1">
      <alignment horizontal="center" vertical="center"/>
    </xf>
    <xf numFmtId="0" fontId="54" fillId="0" borderId="10" xfId="0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4" fillId="0" borderId="13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14" xfId="0" applyFont="1" applyBorder="1" applyAlignment="1">
      <alignment horizontal="center" vertical="center" wrapText="1"/>
    </xf>
    <xf numFmtId="0" fontId="54" fillId="0" borderId="15" xfId="0" applyFont="1" applyBorder="1" applyAlignment="1">
      <alignment horizontal="center" vertical="center" wrapText="1"/>
    </xf>
    <xf numFmtId="0" fontId="54" fillId="0" borderId="16" xfId="0" applyFont="1" applyBorder="1" applyAlignment="1">
      <alignment horizontal="center" vertical="center" wrapText="1"/>
    </xf>
    <xf numFmtId="0" fontId="54" fillId="0" borderId="17" xfId="0" applyFont="1" applyBorder="1" applyAlignment="1">
      <alignment horizontal="center" vertical="center" wrapText="1"/>
    </xf>
    <xf numFmtId="0" fontId="2" fillId="25" borderId="0" xfId="0" applyFont="1" applyFill="1" applyAlignment="1">
      <alignment horizontal="left"/>
    </xf>
    <xf numFmtId="0" fontId="49" fillId="27" borderId="33" xfId="0" applyFont="1" applyFill="1" applyBorder="1" applyAlignment="1">
      <alignment horizontal="center" vertical="center"/>
    </xf>
    <xf numFmtId="0" fontId="51" fillId="39" borderId="33" xfId="0" applyFont="1" applyFill="1" applyBorder="1" applyAlignment="1">
      <alignment horizontal="center" vertical="top" wrapText="1"/>
    </xf>
    <xf numFmtId="0" fontId="51" fillId="39" borderId="18" xfId="0" applyFont="1" applyFill="1" applyBorder="1" applyAlignment="1">
      <alignment horizontal="center" vertical="top" wrapText="1"/>
    </xf>
    <xf numFmtId="0" fontId="53" fillId="25" borderId="0" xfId="0" applyFont="1" applyFill="1" applyAlignment="1">
      <alignment horizontal="left"/>
    </xf>
    <xf numFmtId="0" fontId="2" fillId="26" borderId="0" xfId="0" applyFont="1" applyFill="1" applyAlignment="1">
      <alignment horizontal="center" vertical="top" wrapText="1"/>
    </xf>
    <xf numFmtId="0" fontId="2" fillId="26" borderId="13" xfId="0" applyFont="1" applyFill="1" applyBorder="1" applyAlignment="1">
      <alignment horizontal="center" vertical="center" wrapText="1"/>
    </xf>
    <xf numFmtId="0" fontId="2" fillId="26" borderId="0" xfId="0" applyFont="1" applyFill="1" applyAlignment="1">
      <alignment horizontal="center" vertical="center" wrapText="1"/>
    </xf>
    <xf numFmtId="0" fontId="2" fillId="26" borderId="14" xfId="0" applyFont="1" applyFill="1" applyBorder="1" applyAlignment="1">
      <alignment horizontal="center" vertical="center" wrapText="1"/>
    </xf>
    <xf numFmtId="0" fontId="34" fillId="34" borderId="35" xfId="0" applyFont="1" applyFill="1" applyBorder="1" applyAlignment="1">
      <alignment horizontal="center" vertical="center" wrapText="1"/>
    </xf>
    <xf numFmtId="0" fontId="34" fillId="34" borderId="24" xfId="0" applyFont="1" applyFill="1" applyBorder="1" applyAlignment="1">
      <alignment horizontal="center" vertical="center" wrapText="1"/>
    </xf>
    <xf numFmtId="0" fontId="34" fillId="34" borderId="36" xfId="0" applyFont="1" applyFill="1" applyBorder="1" applyAlignment="1">
      <alignment horizontal="center" vertical="center" wrapText="1"/>
    </xf>
    <xf numFmtId="0" fontId="47" fillId="25" borderId="0" xfId="0" applyFont="1" applyFill="1" applyAlignment="1">
      <alignment horizontal="center" vertical="center"/>
    </xf>
    <xf numFmtId="0" fontId="30" fillId="0" borderId="38" xfId="0" applyFont="1" applyBorder="1" applyAlignment="1">
      <alignment horizontal="center"/>
    </xf>
    <xf numFmtId="0" fontId="30" fillId="38" borderId="28" xfId="0" applyFont="1" applyFill="1" applyBorder="1" applyAlignment="1">
      <alignment horizontal="center"/>
    </xf>
    <xf numFmtId="0" fontId="30" fillId="38" borderId="27" xfId="0" applyFont="1" applyFill="1" applyBorder="1" applyAlignment="1">
      <alignment horizontal="center"/>
    </xf>
    <xf numFmtId="0" fontId="34" fillId="37" borderId="28" xfId="0" applyFont="1" applyFill="1" applyBorder="1" applyAlignment="1">
      <alignment horizontal="center" vertical="center"/>
    </xf>
    <xf numFmtId="0" fontId="34" fillId="37" borderId="27" xfId="0" applyFont="1" applyFill="1" applyBorder="1" applyAlignment="1">
      <alignment horizontal="center" vertical="center"/>
    </xf>
    <xf numFmtId="0" fontId="43" fillId="36" borderId="28" xfId="0" applyFont="1" applyFill="1" applyBorder="1" applyAlignment="1">
      <alignment horizontal="center" vertical="center"/>
    </xf>
    <xf numFmtId="0" fontId="43" fillId="36" borderId="29" xfId="0" applyFont="1" applyFill="1" applyBorder="1" applyAlignment="1">
      <alignment horizontal="center" vertical="center"/>
    </xf>
    <xf numFmtId="0" fontId="43" fillId="36" borderId="27" xfId="0" applyFont="1" applyFill="1" applyBorder="1" applyAlignment="1">
      <alignment horizontal="center" vertical="center"/>
    </xf>
    <xf numFmtId="0" fontId="34" fillId="30" borderId="28" xfId="0" applyFont="1" applyFill="1" applyBorder="1" applyAlignment="1">
      <alignment horizontal="left" vertical="center"/>
    </xf>
    <xf numFmtId="0" fontId="34" fillId="30" borderId="27" xfId="0" applyFont="1" applyFill="1" applyBorder="1" applyAlignment="1">
      <alignment horizontal="left" vertical="center"/>
    </xf>
    <xf numFmtId="0" fontId="34" fillId="30" borderId="29" xfId="0" applyFont="1" applyFill="1" applyBorder="1" applyAlignment="1">
      <alignment horizontal="left" vertical="center"/>
    </xf>
    <xf numFmtId="0" fontId="42" fillId="30" borderId="28" xfId="0" applyFont="1" applyFill="1" applyBorder="1" applyAlignment="1">
      <alignment horizontal="left" vertical="center"/>
    </xf>
    <xf numFmtId="0" fontId="42" fillId="30" borderId="27" xfId="0" applyFont="1" applyFill="1" applyBorder="1" applyAlignment="1">
      <alignment horizontal="left" vertical="center"/>
    </xf>
    <xf numFmtId="0" fontId="42" fillId="30" borderId="29" xfId="0" applyFont="1" applyFill="1" applyBorder="1" applyAlignment="1">
      <alignment horizontal="left" vertical="center"/>
    </xf>
    <xf numFmtId="0" fontId="42" fillId="34" borderId="35" xfId="0" applyFont="1" applyFill="1" applyBorder="1" applyAlignment="1">
      <alignment horizontal="center" vertical="center" wrapText="1"/>
    </xf>
    <xf numFmtId="0" fontId="42" fillId="37" borderId="28" xfId="0" applyFont="1" applyFill="1" applyBorder="1" applyAlignment="1">
      <alignment horizontal="center" vertical="center"/>
    </xf>
    <xf numFmtId="0" fontId="42" fillId="37" borderId="27" xfId="0" applyFont="1" applyFill="1" applyBorder="1" applyAlignment="1">
      <alignment horizontal="center" vertical="center"/>
    </xf>
    <xf numFmtId="0" fontId="42" fillId="34" borderId="36" xfId="0" applyFont="1" applyFill="1" applyBorder="1" applyAlignment="1">
      <alignment horizontal="center" vertical="center" wrapText="1"/>
    </xf>
    <xf numFmtId="0" fontId="42" fillId="34" borderId="20" xfId="0" applyFont="1" applyFill="1" applyBorder="1" applyAlignment="1">
      <alignment horizontal="center" vertical="center" wrapText="1"/>
    </xf>
    <xf numFmtId="0" fontId="42" fillId="36" borderId="28" xfId="0" applyFont="1" applyFill="1" applyBorder="1" applyAlignment="1">
      <alignment horizontal="center" vertical="center"/>
    </xf>
    <xf numFmtId="0" fontId="42" fillId="36" borderId="29" xfId="0" applyFont="1" applyFill="1" applyBorder="1" applyAlignment="1">
      <alignment horizontal="center" vertical="center"/>
    </xf>
    <xf numFmtId="0" fontId="42" fillId="36" borderId="27" xfId="0" applyFont="1" applyFill="1" applyBorder="1" applyAlignment="1">
      <alignment horizontal="center" vertical="center"/>
    </xf>
    <xf numFmtId="0" fontId="30" fillId="0" borderId="0" xfId="42" applyFont="1" applyAlignment="1">
      <alignment horizontal="center"/>
    </xf>
    <xf numFmtId="0" fontId="32" fillId="35" borderId="28" xfId="42" applyFont="1" applyFill="1" applyBorder="1" applyAlignment="1">
      <alignment horizontal="center" vertical="center" wrapText="1"/>
    </xf>
    <xf numFmtId="0" fontId="32" fillId="35" borderId="27" xfId="42" applyFont="1" applyFill="1" applyBorder="1" applyAlignment="1">
      <alignment horizontal="center" vertical="center" wrapText="1"/>
    </xf>
    <xf numFmtId="0" fontId="32" fillId="24" borderId="0" xfId="42" applyFont="1" applyFill="1" applyAlignment="1">
      <alignment horizontal="left" vertical="center" wrapText="1"/>
    </xf>
    <xf numFmtId="0" fontId="47" fillId="24" borderId="34" xfId="42" applyFont="1" applyFill="1" applyBorder="1" applyAlignment="1">
      <alignment horizontal="left" vertical="center" wrapText="1"/>
    </xf>
    <xf numFmtId="0" fontId="33" fillId="24" borderId="0" xfId="42" applyFont="1" applyFill="1" applyAlignment="1">
      <alignment horizontal="center" vertical="center" wrapText="1"/>
    </xf>
    <xf numFmtId="0" fontId="32" fillId="24" borderId="34" xfId="42" applyFont="1" applyFill="1" applyBorder="1" applyAlignment="1">
      <alignment horizontal="left" vertical="center" wrapText="1"/>
    </xf>
    <xf numFmtId="0" fontId="43" fillId="36" borderId="20" xfId="0" applyFont="1" applyFill="1" applyBorder="1" applyAlignment="1">
      <alignment horizontal="center" vertical="center"/>
    </xf>
    <xf numFmtId="0" fontId="32" fillId="35" borderId="20" xfId="42" applyFont="1" applyFill="1" applyBorder="1" applyAlignment="1">
      <alignment horizontal="center" vertical="center" wrapText="1"/>
    </xf>
    <xf numFmtId="0" fontId="44" fillId="24" borderId="0" xfId="42" applyFont="1" applyFill="1" applyAlignment="1">
      <alignment horizontal="left" vertical="center" wrapText="1"/>
    </xf>
    <xf numFmtId="0" fontId="30" fillId="35" borderId="20" xfId="42" applyFont="1" applyFill="1" applyBorder="1" applyAlignment="1">
      <alignment horizontal="center"/>
    </xf>
    <xf numFmtId="0" fontId="42" fillId="30" borderId="28" xfId="0" applyFont="1" applyFill="1" applyBorder="1" applyAlignment="1">
      <alignment horizontal="left" vertical="center" wrapText="1"/>
    </xf>
    <xf numFmtId="0" fontId="42" fillId="31" borderId="28" xfId="0" applyFont="1" applyFill="1" applyBorder="1" applyAlignment="1">
      <alignment horizontal="center" vertical="center"/>
    </xf>
    <xf numFmtId="0" fontId="42" fillId="31" borderId="29" xfId="0" applyFont="1" applyFill="1" applyBorder="1" applyAlignment="1">
      <alignment horizontal="center" vertical="center"/>
    </xf>
    <xf numFmtId="0" fontId="42" fillId="31" borderId="27" xfId="0" applyFont="1" applyFill="1" applyBorder="1" applyAlignment="1">
      <alignment horizontal="center" vertical="center"/>
    </xf>
    <xf numFmtId="0" fontId="42" fillId="31" borderId="20" xfId="0" applyFont="1" applyFill="1" applyBorder="1" applyAlignment="1">
      <alignment horizontal="center" vertical="center"/>
    </xf>
    <xf numFmtId="0" fontId="41" fillId="38" borderId="28" xfId="0" applyFont="1" applyFill="1" applyBorder="1" applyAlignment="1">
      <alignment horizontal="center" vertical="center"/>
    </xf>
    <xf numFmtId="0" fontId="41" fillId="38" borderId="27" xfId="0" applyFont="1" applyFill="1" applyBorder="1" applyAlignment="1">
      <alignment horizontal="center" vertical="center"/>
    </xf>
    <xf numFmtId="0" fontId="42" fillId="30" borderId="20" xfId="0" applyFont="1" applyFill="1" applyBorder="1" applyAlignment="1">
      <alignment horizontal="center" vertical="center"/>
    </xf>
    <xf numFmtId="0" fontId="30" fillId="0" borderId="20" xfId="0" applyFont="1" applyBorder="1" applyAlignment="1">
      <alignment horizontal="justify" vertical="center" wrapText="1"/>
    </xf>
    <xf numFmtId="14" fontId="30" fillId="0" borderId="20" xfId="0" applyNumberFormat="1" applyFont="1" applyBorder="1" applyAlignment="1">
      <alignment horizontal="center" vertical="center" wrapText="1"/>
    </xf>
    <xf numFmtId="9" fontId="0" fillId="0" borderId="20" xfId="0" applyNumberFormat="1" applyBorder="1" applyAlignment="1">
      <alignment horizontal="center" vertical="center"/>
    </xf>
    <xf numFmtId="0" fontId="60" fillId="0" borderId="18" xfId="0" applyFont="1" applyBorder="1" applyAlignment="1">
      <alignment horizontal="center" vertical="center" wrapText="1"/>
    </xf>
    <xf numFmtId="0" fontId="30" fillId="33" borderId="20" xfId="43" applyFont="1" applyFill="1" applyBorder="1" applyAlignment="1">
      <alignment horizontal="center" vertical="center" wrapText="1"/>
    </xf>
    <xf numFmtId="49" fontId="30" fillId="0" borderId="20" xfId="0" applyNumberFormat="1" applyFont="1" applyBorder="1" applyAlignment="1">
      <alignment horizontal="center" vertical="center" wrapText="1"/>
    </xf>
    <xf numFmtId="0" fontId="30" fillId="0" borderId="24" xfId="0" applyFont="1" applyBorder="1" applyAlignment="1">
      <alignment horizontal="left" vertical="center" wrapText="1"/>
    </xf>
  </cellXfs>
  <cellStyles count="5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o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1 2" xfId="23" xr:uid="{00000000-0005-0000-0000-000017000000}"/>
    <cellStyle name="Encabezado 4 2" xfId="24" xr:uid="{00000000-0005-0000-0000-000018000000}"/>
    <cellStyle name="Énfasis1 2" xfId="25" xr:uid="{00000000-0005-0000-0000-000019000000}"/>
    <cellStyle name="Énfasis2 2" xfId="26" xr:uid="{00000000-0005-0000-0000-00001A000000}"/>
    <cellStyle name="Énfasis3 2" xfId="27" xr:uid="{00000000-0005-0000-0000-00001B000000}"/>
    <cellStyle name="Énfasis4 2" xfId="28" xr:uid="{00000000-0005-0000-0000-00001C000000}"/>
    <cellStyle name="Énfasis5 2" xfId="29" xr:uid="{00000000-0005-0000-0000-00001D000000}"/>
    <cellStyle name="Énfasis6 2" xfId="30" xr:uid="{00000000-0005-0000-0000-00001E000000}"/>
    <cellStyle name="Entrada 2" xfId="31" xr:uid="{00000000-0005-0000-0000-00001F000000}"/>
    <cellStyle name="Hipervínculo" xfId="32" builtinId="8"/>
    <cellStyle name="Incorrecto 2" xfId="33" xr:uid="{00000000-0005-0000-0000-000021000000}"/>
    <cellStyle name="Moneda 2" xfId="34" xr:uid="{00000000-0005-0000-0000-000022000000}"/>
    <cellStyle name="Moneda 3" xfId="35" xr:uid="{00000000-0005-0000-0000-000023000000}"/>
    <cellStyle name="Moneda 3 2" xfId="36" xr:uid="{00000000-0005-0000-0000-000024000000}"/>
    <cellStyle name="Moneda 3 3" xfId="37" xr:uid="{00000000-0005-0000-0000-000025000000}"/>
    <cellStyle name="Neutral 2" xfId="38" xr:uid="{00000000-0005-0000-0000-000026000000}"/>
    <cellStyle name="Nor}al" xfId="39" xr:uid="{00000000-0005-0000-0000-000027000000}"/>
    <cellStyle name="Nor}al 2" xfId="40" xr:uid="{00000000-0005-0000-0000-000028000000}"/>
    <cellStyle name="Normal" xfId="0" builtinId="0"/>
    <cellStyle name="Normal 2" xfId="41" xr:uid="{00000000-0005-0000-0000-00002A000000}"/>
    <cellStyle name="Normal 3" xfId="42" xr:uid="{00000000-0005-0000-0000-00002B000000}"/>
    <cellStyle name="Normal 3 2" xfId="43" xr:uid="{00000000-0005-0000-0000-00002C000000}"/>
    <cellStyle name="Normal 4" xfId="44" xr:uid="{00000000-0005-0000-0000-00002D000000}"/>
    <cellStyle name="Normal 5" xfId="54" xr:uid="{3987F834-5A9D-443C-A3BF-C66472654BFB}"/>
    <cellStyle name="Notas 2" xfId="45" xr:uid="{00000000-0005-0000-0000-00002E000000}"/>
    <cellStyle name="Porcentaje" xfId="46" builtinId="5"/>
    <cellStyle name="Salida 2" xfId="47" xr:uid="{00000000-0005-0000-0000-000030000000}"/>
    <cellStyle name="Texto de advertencia 2" xfId="48" xr:uid="{00000000-0005-0000-0000-000031000000}"/>
    <cellStyle name="Texto explicativo 2" xfId="49" xr:uid="{00000000-0005-0000-0000-000032000000}"/>
    <cellStyle name="Título 2 2" xfId="50" xr:uid="{00000000-0005-0000-0000-000033000000}"/>
    <cellStyle name="Título 3 2" xfId="51" xr:uid="{00000000-0005-0000-0000-000034000000}"/>
    <cellStyle name="Título 4" xfId="52" xr:uid="{00000000-0005-0000-0000-000035000000}"/>
    <cellStyle name="Total 2" xfId="53" xr:uid="{00000000-0005-0000-0000-000036000000}"/>
  </cellStyles>
  <dxfs count="0"/>
  <tableStyles count="0" defaultTableStyle="TableStyleMedium2" defaultPivotStyle="PivotStyleLight16"/>
  <colors>
    <mruColors>
      <color rgb="FF0000FF"/>
      <color rgb="FFFFFFCC"/>
      <color rgb="FF33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1</xdr:row>
      <xdr:rowOff>79561</xdr:rowOff>
    </xdr:from>
    <xdr:to>
      <xdr:col>2</xdr:col>
      <xdr:colOff>1724024</xdr:colOff>
      <xdr:row>4</xdr:row>
      <xdr:rowOff>145676</xdr:rowOff>
    </xdr:to>
    <xdr:pic>
      <xdr:nvPicPr>
        <xdr:cNvPr id="1898" name="Imagen 2">
          <a:extLst>
            <a:ext uri="{FF2B5EF4-FFF2-40B4-BE49-F238E27FC236}">
              <a16:creationId xmlns:a16="http://schemas.microsoft.com/office/drawing/2014/main" id="{320ECC8A-B245-02E1-F924-F6B7BAC2A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228" y="292473"/>
          <a:ext cx="1647825" cy="738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131421</xdr:colOff>
      <xdr:row>0</xdr:row>
      <xdr:rowOff>19050</xdr:rowOff>
    </xdr:from>
    <xdr:to>
      <xdr:col>3</xdr:col>
      <xdr:colOff>865569</xdr:colOff>
      <xdr:row>5</xdr:row>
      <xdr:rowOff>149868</xdr:rowOff>
    </xdr:to>
    <xdr:pic>
      <xdr:nvPicPr>
        <xdr:cNvPr id="18458" name="Imagen 2" descr="La EPS Capital Salud cumple 10 años de servicio">
          <a:extLst>
            <a:ext uri="{FF2B5EF4-FFF2-40B4-BE49-F238E27FC236}">
              <a16:creationId xmlns:a16="http://schemas.microsoft.com/office/drawing/2014/main" id="{37B26431-F939-B8A5-1D9B-67AA602A0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21" y="19050"/>
          <a:ext cx="2988800" cy="1131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104775</xdr:colOff>
      <xdr:row>0</xdr:row>
      <xdr:rowOff>0</xdr:rowOff>
    </xdr:from>
    <xdr:to>
      <xdr:col>24</xdr:col>
      <xdr:colOff>3095625</xdr:colOff>
      <xdr:row>6</xdr:row>
      <xdr:rowOff>266700</xdr:rowOff>
    </xdr:to>
    <xdr:pic>
      <xdr:nvPicPr>
        <xdr:cNvPr id="2" name="Imagen 1" descr="Archivo de Bogotá | Secretaría General - Alcaldía Mayor de Bogotá">
          <a:extLst>
            <a:ext uri="{FF2B5EF4-FFF2-40B4-BE49-F238E27FC236}">
              <a16:creationId xmlns:a16="http://schemas.microsoft.com/office/drawing/2014/main" id="{96481EDE-69CC-3D4D-07A5-AC3379E1C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0" y="0"/>
          <a:ext cx="2990850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284389</xdr:colOff>
      <xdr:row>5</xdr:row>
      <xdr:rowOff>25777</xdr:rowOff>
    </xdr:to>
    <xdr:pic>
      <xdr:nvPicPr>
        <xdr:cNvPr id="2" name="Imagen 2" descr="La EPS Capital Salud cumple 10 años de servicio">
          <a:extLst>
            <a:ext uri="{FF2B5EF4-FFF2-40B4-BE49-F238E27FC236}">
              <a16:creationId xmlns:a16="http://schemas.microsoft.com/office/drawing/2014/main" id="{E29DFA93-8417-4137-8DDA-AE244136B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1102332</xdr:colOff>
      <xdr:row>0</xdr:row>
      <xdr:rowOff>224747</xdr:rowOff>
    </xdr:from>
    <xdr:to>
      <xdr:col>24</xdr:col>
      <xdr:colOff>3080745</xdr:colOff>
      <xdr:row>6</xdr:row>
      <xdr:rowOff>164087</xdr:rowOff>
    </xdr:to>
    <xdr:pic>
      <xdr:nvPicPr>
        <xdr:cNvPr id="4" name="Imagen 3" descr="Programa de Gobierno | Bogota.gov.co">
          <a:extLst>
            <a:ext uri="{FF2B5EF4-FFF2-40B4-BE49-F238E27FC236}">
              <a16:creationId xmlns:a16="http://schemas.microsoft.com/office/drawing/2014/main" id="{41FEF9C8-4FB8-4302-95D2-D32CF3DD9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31742" y="224747"/>
          <a:ext cx="3144958" cy="1480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66675</xdr:colOff>
      <xdr:row>6</xdr:row>
      <xdr:rowOff>100693</xdr:rowOff>
    </xdr:to>
    <xdr:pic>
      <xdr:nvPicPr>
        <xdr:cNvPr id="20488" name="Imagen 2" descr="La EPS Capital Salud cumple 10 años de servicio">
          <a:extLst>
            <a:ext uri="{FF2B5EF4-FFF2-40B4-BE49-F238E27FC236}">
              <a16:creationId xmlns:a16="http://schemas.microsoft.com/office/drawing/2014/main" id="{8C49386C-2DFD-4BC0-069F-965D687EF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288961</xdr:colOff>
      <xdr:row>0</xdr:row>
      <xdr:rowOff>74916</xdr:rowOff>
    </xdr:from>
    <xdr:to>
      <xdr:col>25</xdr:col>
      <xdr:colOff>1263721</xdr:colOff>
      <xdr:row>8</xdr:row>
      <xdr:rowOff>50087</xdr:rowOff>
    </xdr:to>
    <xdr:pic>
      <xdr:nvPicPr>
        <xdr:cNvPr id="3" name="Imagen 2" descr="Archivo de Bogotá | Secretaría General - Alcaldía Mayor de Bogotá">
          <a:extLst>
            <a:ext uri="{FF2B5EF4-FFF2-40B4-BE49-F238E27FC236}">
              <a16:creationId xmlns:a16="http://schemas.microsoft.com/office/drawing/2014/main" id="{F75C6A45-5A63-275B-9E15-80C1BD889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05309" y="74916"/>
          <a:ext cx="2986783" cy="1548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66675</xdr:colOff>
      <xdr:row>6</xdr:row>
      <xdr:rowOff>100693</xdr:rowOff>
    </xdr:to>
    <xdr:pic>
      <xdr:nvPicPr>
        <xdr:cNvPr id="2" name="Imagen 2" descr="La EPS Capital Salud cumple 10 años de servicio">
          <a:extLst>
            <a:ext uri="{FF2B5EF4-FFF2-40B4-BE49-F238E27FC236}">
              <a16:creationId xmlns:a16="http://schemas.microsoft.com/office/drawing/2014/main" id="{604EFA88-CD78-4443-BCCF-D17439220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314325</xdr:colOff>
      <xdr:row>0</xdr:row>
      <xdr:rowOff>114300</xdr:rowOff>
    </xdr:from>
    <xdr:to>
      <xdr:col>25</xdr:col>
      <xdr:colOff>1285875</xdr:colOff>
      <xdr:row>8</xdr:row>
      <xdr:rowOff>95250</xdr:rowOff>
    </xdr:to>
    <xdr:pic>
      <xdr:nvPicPr>
        <xdr:cNvPr id="3" name="Imagen 2" descr="Archivo de Bogotá | Secretaría General - Alcaldía Mayor de Bogotá">
          <a:extLst>
            <a:ext uri="{FF2B5EF4-FFF2-40B4-BE49-F238E27FC236}">
              <a16:creationId xmlns:a16="http://schemas.microsoft.com/office/drawing/2014/main" id="{093226FA-98AB-C79A-F2A5-F55670B17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34025" y="114300"/>
          <a:ext cx="2990850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66675</xdr:colOff>
      <xdr:row>6</xdr:row>
      <xdr:rowOff>100693</xdr:rowOff>
    </xdr:to>
    <xdr:pic>
      <xdr:nvPicPr>
        <xdr:cNvPr id="2" name="Imagen 2" descr="La EPS Capital Salud cumple 10 años de servicio">
          <a:extLst>
            <a:ext uri="{FF2B5EF4-FFF2-40B4-BE49-F238E27FC236}">
              <a16:creationId xmlns:a16="http://schemas.microsoft.com/office/drawing/2014/main" id="{D2F9F491-A857-4C61-B7A0-8F5D878C5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333375</xdr:colOff>
      <xdr:row>0</xdr:row>
      <xdr:rowOff>152400</xdr:rowOff>
    </xdr:from>
    <xdr:to>
      <xdr:col>26</xdr:col>
      <xdr:colOff>9525</xdr:colOff>
      <xdr:row>8</xdr:row>
      <xdr:rowOff>133350</xdr:rowOff>
    </xdr:to>
    <xdr:pic>
      <xdr:nvPicPr>
        <xdr:cNvPr id="3" name="Imagen 2" descr="Archivo de Bogotá | Secretaría General - Alcaldía Mayor de Bogotá">
          <a:extLst>
            <a:ext uri="{FF2B5EF4-FFF2-40B4-BE49-F238E27FC236}">
              <a16:creationId xmlns:a16="http://schemas.microsoft.com/office/drawing/2014/main" id="{49894C35-6795-2368-4BB0-740ADE5DE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72125" y="152400"/>
          <a:ext cx="2990850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66675</xdr:colOff>
      <xdr:row>6</xdr:row>
      <xdr:rowOff>100693</xdr:rowOff>
    </xdr:to>
    <xdr:pic>
      <xdr:nvPicPr>
        <xdr:cNvPr id="2" name="Imagen 2" descr="La EPS Capital Salud cumple 10 años de servicio">
          <a:extLst>
            <a:ext uri="{FF2B5EF4-FFF2-40B4-BE49-F238E27FC236}">
              <a16:creationId xmlns:a16="http://schemas.microsoft.com/office/drawing/2014/main" id="{AE0E1615-5978-4DA8-BFF3-EC6E14FBF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4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357188</xdr:colOff>
      <xdr:row>0</xdr:row>
      <xdr:rowOff>119062</xdr:rowOff>
    </xdr:from>
    <xdr:to>
      <xdr:col>26</xdr:col>
      <xdr:colOff>26194</xdr:colOff>
      <xdr:row>8</xdr:row>
      <xdr:rowOff>92868</xdr:rowOff>
    </xdr:to>
    <xdr:pic>
      <xdr:nvPicPr>
        <xdr:cNvPr id="3" name="Imagen 2" descr="Archivo de Bogotá | Secretaría General - Alcaldía Mayor de Bogotá">
          <a:extLst>
            <a:ext uri="{FF2B5EF4-FFF2-40B4-BE49-F238E27FC236}">
              <a16:creationId xmlns:a16="http://schemas.microsoft.com/office/drawing/2014/main" id="{6DF911DF-B0E5-C0DF-466A-0F5B788B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21782" y="119062"/>
          <a:ext cx="2990850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171450</xdr:colOff>
      <xdr:row>4</xdr:row>
      <xdr:rowOff>47625</xdr:rowOff>
    </xdr:from>
    <xdr:to>
      <xdr:col>30</xdr:col>
      <xdr:colOff>2428875</xdr:colOff>
      <xdr:row>14</xdr:row>
      <xdr:rowOff>152400</xdr:rowOff>
    </xdr:to>
    <xdr:pic>
      <xdr:nvPicPr>
        <xdr:cNvPr id="3" name="Imagen 2" descr="Archivo de Bogotá | Secretaría General - Alcaldía Mayor de Bogotá">
          <a:extLst>
            <a:ext uri="{FF2B5EF4-FFF2-40B4-BE49-F238E27FC236}">
              <a16:creationId xmlns:a16="http://schemas.microsoft.com/office/drawing/2014/main" id="{44C2ECE9-3894-70C6-7BB8-EA56571AE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0" y="866775"/>
          <a:ext cx="2990850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66675</xdr:colOff>
      <xdr:row>6</xdr:row>
      <xdr:rowOff>100693</xdr:rowOff>
    </xdr:to>
    <xdr:pic>
      <xdr:nvPicPr>
        <xdr:cNvPr id="2" name="Imagen 2" descr="La EPS Capital Salud cumple 10 años de servicio">
          <a:extLst>
            <a:ext uri="{FF2B5EF4-FFF2-40B4-BE49-F238E27FC236}">
              <a16:creationId xmlns:a16="http://schemas.microsoft.com/office/drawing/2014/main" id="{08961E64-1EF5-4F9A-8F12-FB90BF67A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491613</xdr:colOff>
      <xdr:row>0</xdr:row>
      <xdr:rowOff>184356</xdr:rowOff>
    </xdr:from>
    <xdr:to>
      <xdr:col>26</xdr:col>
      <xdr:colOff>205</xdr:colOff>
      <xdr:row>8</xdr:row>
      <xdr:rowOff>149533</xdr:rowOff>
    </xdr:to>
    <xdr:pic>
      <xdr:nvPicPr>
        <xdr:cNvPr id="3" name="Imagen 2" descr="Archivo de Bogotá | Secretaría General - Alcaldía Mayor de Bogotá">
          <a:extLst>
            <a:ext uri="{FF2B5EF4-FFF2-40B4-BE49-F238E27FC236}">
              <a16:creationId xmlns:a16="http://schemas.microsoft.com/office/drawing/2014/main" id="{85D4A955-1086-67EE-0A4A-F389C88A9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0565" y="184356"/>
          <a:ext cx="2990850" cy="1552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66675</xdr:colOff>
      <xdr:row>6</xdr:row>
      <xdr:rowOff>102394</xdr:rowOff>
    </xdr:to>
    <xdr:pic>
      <xdr:nvPicPr>
        <xdr:cNvPr id="2" name="Imagen 2" descr="La EPS Capital Salud cumple 10 años de servicio">
          <a:extLst>
            <a:ext uri="{FF2B5EF4-FFF2-40B4-BE49-F238E27FC236}">
              <a16:creationId xmlns:a16="http://schemas.microsoft.com/office/drawing/2014/main" id="{5807C220-F947-4CD4-8775-C1E828658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177940</xdr:colOff>
      <xdr:row>0</xdr:row>
      <xdr:rowOff>177940</xdr:rowOff>
    </xdr:from>
    <xdr:to>
      <xdr:col>26</xdr:col>
      <xdr:colOff>7746</xdr:colOff>
      <xdr:row>8</xdr:row>
      <xdr:rowOff>157006</xdr:rowOff>
    </xdr:to>
    <xdr:pic>
      <xdr:nvPicPr>
        <xdr:cNvPr id="3" name="Imagen 2" descr="Archivo de Bogotá | Secretaría General - Alcaldía Mayor de Bogotá">
          <a:extLst>
            <a:ext uri="{FF2B5EF4-FFF2-40B4-BE49-F238E27FC236}">
              <a16:creationId xmlns:a16="http://schemas.microsoft.com/office/drawing/2014/main" id="{F8204B3D-19E6-D10E-3F42-6B35C9C76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0" y="177940"/>
          <a:ext cx="2990850" cy="1517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3</xdr:col>
      <xdr:colOff>66675</xdr:colOff>
      <xdr:row>6</xdr:row>
      <xdr:rowOff>102394</xdr:rowOff>
    </xdr:to>
    <xdr:pic>
      <xdr:nvPicPr>
        <xdr:cNvPr id="2" name="Imagen 2" descr="La EPS Capital Salud cumple 10 años de servicio">
          <a:extLst>
            <a:ext uri="{FF2B5EF4-FFF2-40B4-BE49-F238E27FC236}">
              <a16:creationId xmlns:a16="http://schemas.microsoft.com/office/drawing/2014/main" id="{BB947695-0AD8-4029-880B-52731A5F9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30003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819355</xdr:colOff>
      <xdr:row>0</xdr:row>
      <xdr:rowOff>184356</xdr:rowOff>
    </xdr:from>
    <xdr:to>
      <xdr:col>26</xdr:col>
      <xdr:colOff>24478</xdr:colOff>
      <xdr:row>8</xdr:row>
      <xdr:rowOff>149533</xdr:rowOff>
    </xdr:to>
    <xdr:pic>
      <xdr:nvPicPr>
        <xdr:cNvPr id="3" name="Imagen 2" descr="Archivo de Bogotá | Secretaría General - Alcaldía Mayor de Bogotá">
          <a:extLst>
            <a:ext uri="{FF2B5EF4-FFF2-40B4-BE49-F238E27FC236}">
              <a16:creationId xmlns:a16="http://schemas.microsoft.com/office/drawing/2014/main" id="{F560FD55-8690-A5AC-5A23-B2983B50C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39758" y="184356"/>
          <a:ext cx="2994639" cy="1552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pitalsaludesp-my.sharepoint.com/C:/Users/hoslanders/AppData/Local/Microsoft/Windows/INetCache/Content.Outlook/5K9YZD10/Formato%20Estrategia%20de%20Racionaliz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B1:M36"/>
  <sheetViews>
    <sheetView showGridLines="0" zoomScale="85" zoomScaleNormal="85" workbookViewId="0">
      <selection activeCell="N1" sqref="N1"/>
    </sheetView>
  </sheetViews>
  <sheetFormatPr baseColWidth="10" defaultColWidth="11.42578125" defaultRowHeight="15" x14ac:dyDescent="0.2"/>
  <cols>
    <col min="1" max="1" width="3.85546875" style="1" customWidth="1"/>
    <col min="2" max="2" width="2.7109375" style="1" customWidth="1"/>
    <col min="3" max="3" width="31" style="1" customWidth="1"/>
    <col min="4" max="6" width="10.7109375" style="1" customWidth="1"/>
    <col min="7" max="7" width="31" style="1" customWidth="1"/>
    <col min="8" max="10" width="10.7109375" style="1" customWidth="1"/>
    <col min="11" max="11" width="31" style="1" customWidth="1"/>
    <col min="12" max="12" width="2.7109375" style="1" customWidth="1"/>
    <col min="13" max="16384" width="11.42578125" style="1"/>
  </cols>
  <sheetData>
    <row r="1" spans="2:13" ht="15.75" thickBot="1" x14ac:dyDescent="0.25"/>
    <row r="2" spans="2:13" s="2" customFormat="1" ht="17.25" customHeight="1" x14ac:dyDescent="0.2">
      <c r="B2" s="3"/>
      <c r="C2" s="4"/>
      <c r="D2" s="208" t="s">
        <v>255</v>
      </c>
      <c r="E2" s="209"/>
      <c r="F2" s="209"/>
      <c r="G2" s="209"/>
      <c r="H2" s="209"/>
      <c r="I2" s="209"/>
      <c r="J2" s="210"/>
      <c r="K2" s="200" t="s">
        <v>264</v>
      </c>
      <c r="L2" s="201"/>
    </row>
    <row r="3" spans="2:13" s="2" customFormat="1" ht="17.25" customHeight="1" thickBot="1" x14ac:dyDescent="0.25">
      <c r="B3" s="5"/>
      <c r="D3" s="211"/>
      <c r="E3" s="212"/>
      <c r="F3" s="212"/>
      <c r="G3" s="212"/>
      <c r="H3" s="212"/>
      <c r="I3" s="212"/>
      <c r="J3" s="213"/>
      <c r="K3" s="202"/>
      <c r="L3" s="203"/>
    </row>
    <row r="4" spans="2:13" ht="17.25" customHeight="1" x14ac:dyDescent="0.2">
      <c r="B4" s="6"/>
      <c r="D4" s="211"/>
      <c r="E4" s="212"/>
      <c r="F4" s="212"/>
      <c r="G4" s="212"/>
      <c r="H4" s="212"/>
      <c r="I4" s="212"/>
      <c r="J4" s="213"/>
      <c r="K4" s="204" t="s">
        <v>263</v>
      </c>
      <c r="L4" s="205"/>
    </row>
    <row r="5" spans="2:13" ht="17.25" customHeight="1" thickBot="1" x14ac:dyDescent="0.25">
      <c r="B5" s="7"/>
      <c r="C5" s="8"/>
      <c r="D5" s="214"/>
      <c r="E5" s="215"/>
      <c r="F5" s="215"/>
      <c r="G5" s="215"/>
      <c r="H5" s="215"/>
      <c r="I5" s="215"/>
      <c r="J5" s="216"/>
      <c r="K5" s="206"/>
      <c r="L5" s="207"/>
    </row>
    <row r="6" spans="2:13" ht="15.75" thickBot="1" x14ac:dyDescent="0.25"/>
    <row r="7" spans="2:13" ht="29.25" customHeight="1" x14ac:dyDescent="0.2">
      <c r="B7" s="218" t="s">
        <v>236</v>
      </c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9"/>
    </row>
    <row r="10" spans="2:13" x14ac:dyDescent="0.2">
      <c r="C10" s="10" t="s">
        <v>0</v>
      </c>
      <c r="D10" s="217" t="s">
        <v>1</v>
      </c>
      <c r="E10" s="217"/>
      <c r="F10" s="217"/>
      <c r="G10" s="217"/>
      <c r="H10" s="217"/>
      <c r="I10" s="217"/>
      <c r="J10" s="217"/>
      <c r="K10" s="217"/>
      <c r="L10" s="217"/>
    </row>
    <row r="11" spans="2:13" x14ac:dyDescent="0.2">
      <c r="C11" s="10" t="s">
        <v>2</v>
      </c>
      <c r="D11" s="221">
        <v>2025</v>
      </c>
      <c r="E11" s="221"/>
      <c r="F11" s="221"/>
      <c r="G11" s="221"/>
      <c r="H11" s="221"/>
      <c r="I11" s="221"/>
      <c r="J11" s="221"/>
      <c r="K11" s="221"/>
      <c r="L11" s="221"/>
    </row>
    <row r="12" spans="2:13" x14ac:dyDescent="0.2">
      <c r="C12" s="10" t="s">
        <v>3</v>
      </c>
      <c r="D12" s="221" t="s">
        <v>237</v>
      </c>
      <c r="E12" s="221"/>
      <c r="F12" s="221"/>
      <c r="G12" s="221"/>
      <c r="H12" s="221"/>
      <c r="I12" s="221"/>
      <c r="J12" s="221"/>
      <c r="K12" s="221"/>
      <c r="L12" s="221"/>
    </row>
    <row r="14" spans="2:13" ht="9" customHeight="1" thickBot="1" x14ac:dyDescent="0.2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3"/>
    </row>
    <row r="15" spans="2:13" ht="28.5" customHeight="1" x14ac:dyDescent="0.2">
      <c r="B15" s="14"/>
      <c r="C15" s="182" t="s">
        <v>213</v>
      </c>
      <c r="D15" s="15"/>
      <c r="E15" s="15"/>
      <c r="F15" s="15"/>
      <c r="G15" s="182" t="s">
        <v>214</v>
      </c>
      <c r="H15" s="15"/>
      <c r="I15" s="15"/>
      <c r="J15" s="15"/>
      <c r="K15" s="182" t="s">
        <v>215</v>
      </c>
      <c r="L15" s="16"/>
    </row>
    <row r="16" spans="2:13" ht="31.5" customHeight="1" thickBot="1" x14ac:dyDescent="0.25">
      <c r="B16" s="17"/>
      <c r="C16" s="183"/>
      <c r="D16" s="15"/>
      <c r="E16" s="15"/>
      <c r="F16" s="15"/>
      <c r="G16" s="183"/>
      <c r="H16" s="15"/>
      <c r="I16" s="15"/>
      <c r="J16" s="15"/>
      <c r="K16" s="183"/>
      <c r="L16" s="16"/>
    </row>
    <row r="17" spans="2:12" x14ac:dyDescent="0.2">
      <c r="B17" s="17"/>
      <c r="C17" s="15"/>
      <c r="D17" s="15"/>
      <c r="E17" s="15"/>
      <c r="F17" s="15"/>
      <c r="G17" s="15"/>
      <c r="H17" s="15"/>
      <c r="I17" s="15"/>
      <c r="J17" s="15"/>
      <c r="K17" s="18"/>
      <c r="L17" s="16"/>
    </row>
    <row r="18" spans="2:12" x14ac:dyDescent="0.2">
      <c r="B18" s="17"/>
      <c r="C18" s="15"/>
      <c r="D18" s="15"/>
      <c r="E18" s="15"/>
      <c r="F18" s="15"/>
      <c r="G18" s="15"/>
      <c r="H18" s="15"/>
      <c r="I18" s="15"/>
      <c r="J18" s="15"/>
      <c r="K18" s="18"/>
      <c r="L18" s="16"/>
    </row>
    <row r="19" spans="2:12" ht="15.75" thickBot="1" x14ac:dyDescent="0.25">
      <c r="B19" s="17"/>
      <c r="C19" s="15"/>
      <c r="D19" s="15"/>
      <c r="E19" s="15"/>
      <c r="F19" s="15"/>
      <c r="G19" s="15"/>
      <c r="H19" s="15"/>
      <c r="I19" s="15"/>
      <c r="J19" s="15"/>
      <c r="K19" s="18"/>
      <c r="L19" s="16"/>
    </row>
    <row r="20" spans="2:12" ht="32.25" customHeight="1" x14ac:dyDescent="0.2">
      <c r="B20" s="17"/>
      <c r="C20" s="182" t="s">
        <v>192</v>
      </c>
      <c r="D20" s="15"/>
      <c r="E20" s="15"/>
      <c r="F20" s="15"/>
      <c r="G20" s="182" t="s">
        <v>216</v>
      </c>
      <c r="H20" s="15"/>
      <c r="I20" s="15"/>
      <c r="J20" s="15"/>
      <c r="K20" s="182" t="s">
        <v>217</v>
      </c>
      <c r="L20" s="16"/>
    </row>
    <row r="21" spans="2:12" ht="15.75" customHeight="1" thickBot="1" x14ac:dyDescent="0.25">
      <c r="B21" s="17"/>
      <c r="C21" s="183"/>
      <c r="D21" s="15"/>
      <c r="E21" s="15"/>
      <c r="F21" s="15"/>
      <c r="G21" s="183"/>
      <c r="H21" s="15"/>
      <c r="I21" s="15"/>
      <c r="J21" s="15"/>
      <c r="K21" s="183"/>
      <c r="L21" s="16"/>
    </row>
    <row r="22" spans="2:12" ht="15" customHeight="1" x14ac:dyDescent="0.2">
      <c r="B22" s="17"/>
      <c r="C22" s="15"/>
      <c r="D22" s="15"/>
      <c r="E22" s="15"/>
      <c r="F22" s="15"/>
      <c r="G22" s="15"/>
      <c r="H22" s="15"/>
      <c r="I22" s="15"/>
      <c r="J22" s="15"/>
      <c r="K22" s="18"/>
      <c r="L22" s="16"/>
    </row>
    <row r="23" spans="2:12" ht="15" customHeight="1" x14ac:dyDescent="0.2">
      <c r="B23" s="17"/>
      <c r="C23" s="15"/>
      <c r="D23" s="15"/>
      <c r="E23" s="15"/>
      <c r="F23" s="15"/>
      <c r="G23" s="15"/>
      <c r="H23" s="15"/>
      <c r="I23" s="15"/>
      <c r="J23" s="15"/>
      <c r="K23" s="18"/>
      <c r="L23" s="16"/>
    </row>
    <row r="24" spans="2:12" ht="15.75" thickBot="1" x14ac:dyDescent="0.25">
      <c r="B24" s="17"/>
      <c r="C24" s="15"/>
      <c r="D24" s="15"/>
      <c r="E24" s="15"/>
      <c r="F24" s="15"/>
      <c r="G24" s="15"/>
      <c r="H24" s="15"/>
      <c r="I24" s="15"/>
      <c r="J24" s="15"/>
      <c r="K24" s="18"/>
      <c r="L24" s="16"/>
    </row>
    <row r="25" spans="2:12" ht="45" customHeight="1" thickBot="1" x14ac:dyDescent="0.25">
      <c r="B25" s="17"/>
      <c r="C25" s="129" t="s">
        <v>218</v>
      </c>
      <c r="D25" s="222"/>
      <c r="E25" s="222"/>
      <c r="F25" s="222"/>
      <c r="G25" s="129" t="s">
        <v>233</v>
      </c>
      <c r="H25" s="223"/>
      <c r="I25" s="224"/>
      <c r="J25" s="225"/>
      <c r="K25" s="129" t="s">
        <v>219</v>
      </c>
      <c r="L25" s="16"/>
    </row>
    <row r="26" spans="2:12" ht="9" customHeight="1" thickBot="1" x14ac:dyDescent="0.25">
      <c r="B26" s="19"/>
      <c r="C26" s="20"/>
      <c r="D26" s="20"/>
      <c r="E26" s="20"/>
      <c r="F26" s="20"/>
      <c r="G26" s="20"/>
      <c r="H26" s="20"/>
      <c r="I26" s="20"/>
      <c r="J26" s="20"/>
      <c r="K26" s="21"/>
      <c r="L26" s="22"/>
    </row>
    <row r="27" spans="2:12" x14ac:dyDescent="0.2">
      <c r="B27" s="61" t="s">
        <v>4</v>
      </c>
      <c r="C27" s="23"/>
      <c r="D27" s="23"/>
      <c r="E27" s="23"/>
      <c r="F27" s="23"/>
      <c r="G27" s="23"/>
      <c r="H27" s="23"/>
      <c r="I27" s="23"/>
      <c r="J27" s="23"/>
    </row>
    <row r="28" spans="2:12" ht="15.75" thickBot="1" x14ac:dyDescent="0.25">
      <c r="C28" s="23"/>
      <c r="D28" s="23"/>
      <c r="E28" s="23"/>
      <c r="F28" s="23"/>
      <c r="G28" s="24"/>
      <c r="H28" s="23"/>
      <c r="I28" s="23"/>
      <c r="J28" s="23"/>
    </row>
    <row r="29" spans="2:12" s="60" customFormat="1" ht="16.5" thickBot="1" x14ac:dyDescent="0.3">
      <c r="B29" s="220" t="s">
        <v>5</v>
      </c>
      <c r="C29" s="220"/>
      <c r="D29" s="220"/>
      <c r="E29" s="220"/>
      <c r="F29" s="219" t="s">
        <v>6</v>
      </c>
      <c r="G29" s="219"/>
      <c r="H29" s="219"/>
      <c r="I29" s="219"/>
      <c r="J29" s="219" t="s">
        <v>7</v>
      </c>
      <c r="K29" s="219"/>
      <c r="L29" s="219"/>
    </row>
    <row r="30" spans="2:12" ht="30" customHeight="1" x14ac:dyDescent="0.2">
      <c r="B30" s="187" t="s">
        <v>256</v>
      </c>
      <c r="C30" s="188"/>
      <c r="D30" s="188"/>
      <c r="E30" s="188"/>
      <c r="F30" s="189" t="s">
        <v>260</v>
      </c>
      <c r="G30" s="189"/>
      <c r="H30" s="189"/>
      <c r="I30" s="189"/>
      <c r="J30" s="190" t="s">
        <v>259</v>
      </c>
      <c r="K30" s="190"/>
      <c r="L30" s="190"/>
    </row>
    <row r="31" spans="2:12" ht="30" customHeight="1" x14ac:dyDescent="0.2">
      <c r="B31" s="191" t="s">
        <v>257</v>
      </c>
      <c r="C31" s="192"/>
      <c r="D31" s="192"/>
      <c r="E31" s="192"/>
      <c r="F31" s="193" t="s">
        <v>261</v>
      </c>
      <c r="G31" s="193"/>
      <c r="H31" s="193"/>
      <c r="I31" s="193"/>
      <c r="J31" s="191" t="s">
        <v>262</v>
      </c>
      <c r="K31" s="191"/>
      <c r="L31" s="191"/>
    </row>
    <row r="32" spans="2:12" ht="30" customHeight="1" thickBot="1" x14ac:dyDescent="0.25">
      <c r="B32" s="184" t="s">
        <v>258</v>
      </c>
      <c r="C32" s="185"/>
      <c r="D32" s="185"/>
      <c r="E32" s="185"/>
      <c r="F32" s="184" t="s">
        <v>238</v>
      </c>
      <c r="G32" s="185"/>
      <c r="H32" s="185"/>
      <c r="I32" s="185"/>
      <c r="J32" s="186" t="s">
        <v>238</v>
      </c>
      <c r="K32" s="186"/>
      <c r="L32" s="186"/>
    </row>
    <row r="33" spans="2:12" ht="16.5" customHeight="1" x14ac:dyDescent="0.2">
      <c r="B33" s="177"/>
      <c r="C33" s="178"/>
      <c r="D33" s="178"/>
      <c r="E33" s="178"/>
      <c r="F33" s="177"/>
      <c r="G33" s="178"/>
      <c r="H33" s="178"/>
      <c r="I33" s="178"/>
      <c r="J33" s="179"/>
      <c r="K33" s="179"/>
      <c r="L33" s="179"/>
    </row>
    <row r="35" spans="2:12" x14ac:dyDescent="0.2">
      <c r="B35" s="197" t="s">
        <v>254</v>
      </c>
      <c r="C35" s="198"/>
      <c r="D35" s="198"/>
      <c r="E35" s="198"/>
      <c r="F35" s="198"/>
      <c r="G35" s="198"/>
      <c r="H35" s="198"/>
      <c r="I35" s="198"/>
      <c r="J35" s="198"/>
      <c r="K35" s="198"/>
      <c r="L35" s="199"/>
    </row>
    <row r="36" spans="2:12" x14ac:dyDescent="0.2">
      <c r="B36" s="194" t="s">
        <v>265</v>
      </c>
      <c r="C36" s="195"/>
      <c r="D36" s="195"/>
      <c r="E36" s="195"/>
      <c r="F36" s="195"/>
      <c r="G36" s="195"/>
      <c r="H36" s="195"/>
      <c r="I36" s="195"/>
      <c r="J36" s="195"/>
      <c r="K36" s="195"/>
      <c r="L36" s="196"/>
    </row>
  </sheetData>
  <mergeCells count="29">
    <mergeCell ref="B36:L36"/>
    <mergeCell ref="B35:L35"/>
    <mergeCell ref="K2:L3"/>
    <mergeCell ref="K4:L5"/>
    <mergeCell ref="D2:J5"/>
    <mergeCell ref="D10:L10"/>
    <mergeCell ref="B7:L7"/>
    <mergeCell ref="J29:L29"/>
    <mergeCell ref="B29:E29"/>
    <mergeCell ref="F29:I29"/>
    <mergeCell ref="D11:L11"/>
    <mergeCell ref="D12:L12"/>
    <mergeCell ref="G15:G16"/>
    <mergeCell ref="K15:K16"/>
    <mergeCell ref="D25:F25"/>
    <mergeCell ref="H25:J25"/>
    <mergeCell ref="G20:G21"/>
    <mergeCell ref="K20:K21"/>
    <mergeCell ref="C15:C16"/>
    <mergeCell ref="C20:C21"/>
    <mergeCell ref="B32:E32"/>
    <mergeCell ref="J32:L32"/>
    <mergeCell ref="B30:E30"/>
    <mergeCell ref="F30:I30"/>
    <mergeCell ref="J30:L30"/>
    <mergeCell ref="B31:E31"/>
    <mergeCell ref="F31:I31"/>
    <mergeCell ref="J31:L31"/>
    <mergeCell ref="F32:I32"/>
  </mergeCells>
  <hyperlinks>
    <hyperlink ref="C15" location="'Gestión riesgo corrupción'!A1" display="Gestión del riesgo de corrupción" xr:uid="{00000000-0004-0000-0000-000000000000}"/>
    <hyperlink ref="K15" location="'Rendición de cuentas'!A1" display="Rendición de cuentas" xr:uid="{00000000-0004-0000-0000-000002000000}"/>
    <hyperlink ref="C25" location="'Integridad y ética'!A1" display="Promoción de la Integridad y la Ética" xr:uid="{00000000-0004-0000-0000-000004000000}"/>
    <hyperlink ref="K25" location="'Debida Diligencia'!A1" display="Medidad de Debida Diligencia y Prevención de Lavado de Activos" xr:uid="{00000000-0004-0000-0000-000006000000}"/>
    <hyperlink ref="K20" location="'Racionalización de trámites'!A1" display="Estratégia de racionalización de trámites" xr:uid="{C4488F22-CB2C-414E-A95E-360C6239A303}"/>
    <hyperlink ref="G20" location="'Racionalización de trámites'!A1" display="Estratégia de racionalización de trámites" xr:uid="{522549C6-9669-40C7-99E4-DDE7D0012A0C}"/>
    <hyperlink ref="C20" location="'Racionalización de trámites'!A1" display="Estratégia de racionalización de trámites" xr:uid="{C7AA5C32-E562-446C-BE14-7FBCF04735A5}"/>
    <hyperlink ref="C20:C21" location="'Racionalización de tramités'!A1" display="Racionalización de Trámites" xr:uid="{670DA904-6A01-4759-85DB-7688D056FF08}"/>
    <hyperlink ref="G20:G21" location="'Datos Abiertos'!A1" display="Apertura de Información y Datos Abiertos" xr:uid="{A9D68126-F8CA-431B-A61E-9D3574040F4E}"/>
    <hyperlink ref="K20:K21" location="'Innovación en la Gestión'!A1" display="Participación e Innovación en la Gestión " xr:uid="{FA77359C-03E0-48CF-B937-9C7F512075BE}"/>
    <hyperlink ref="C15:C16" location="'Transparencia y A Información'!A1" display="Mecanismos para la Transparencia y Acceso a la Información" xr:uid="{2A1CD1FA-A777-465F-BA31-56ADFB0F6A65}"/>
    <hyperlink ref="G15:G16" location="'Rendición de Cuentas'!A1" display="Rendición de Cuentas" xr:uid="{3116788A-0D88-436B-9416-232AECEA9744}"/>
    <hyperlink ref="K15:K16" location="'Atención al Ciudadano'!A1" display="Mecanismos para Mejorar la Atención al Ciudadano" xr:uid="{FB7887FD-F007-40FC-BFBC-B1B9EA1CBCAA}"/>
    <hyperlink ref="G25" location="'Gestión riesgo corrupción'!A1" display="Gestión de Riesgo de Corrupción" xr:uid="{980FEB81-4D22-4A3E-9B73-76CE24DA9157}"/>
  </hyperlinks>
  <pageMargins left="0.7" right="0.7" top="0.75" bottom="0.75" header="0.51180555555555496" footer="0.51180555555555496"/>
  <pageSetup firstPageNumber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B1:AB17"/>
  <sheetViews>
    <sheetView showGridLines="0" topLeftCell="E10" zoomScaleNormal="100" zoomScaleSheetLayoutView="70" zoomScalePageLayoutView="68" workbookViewId="0">
      <selection activeCell="F17" sqref="F17"/>
    </sheetView>
  </sheetViews>
  <sheetFormatPr baseColWidth="10" defaultColWidth="11.42578125" defaultRowHeight="15" x14ac:dyDescent="0.2"/>
  <cols>
    <col min="1" max="1" width="2" style="63" customWidth="1"/>
    <col min="2" max="2" width="24" style="62" bestFit="1" customWidth="1"/>
    <col min="3" max="3" width="7.85546875" style="62" customWidth="1"/>
    <col min="4" max="4" width="52.28515625" style="63" customWidth="1"/>
    <col min="5" max="5" width="24" style="82" customWidth="1"/>
    <col min="6" max="6" width="53.42578125" style="78" customWidth="1"/>
    <col min="7" max="7" width="30" style="82" customWidth="1"/>
    <col min="8" max="8" width="50.42578125" style="63" customWidth="1"/>
    <col min="9" max="9" width="25.85546875" style="63" customWidth="1"/>
    <col min="10" max="10" width="11.85546875" style="63" customWidth="1"/>
    <col min="11" max="11" width="11.140625" style="63" customWidth="1"/>
    <col min="12" max="12" width="13.140625" style="63" customWidth="1"/>
    <col min="13" max="13" width="46.28515625" style="63" customWidth="1"/>
    <col min="14" max="14" width="50.42578125" style="63" customWidth="1"/>
    <col min="15" max="15" width="25.85546875" style="63" customWidth="1"/>
    <col min="16" max="16" width="9.7109375" style="63" customWidth="1"/>
    <col min="17" max="17" width="13" style="63" customWidth="1"/>
    <col min="18" max="18" width="13.85546875" style="63" customWidth="1"/>
    <col min="19" max="19" width="52.42578125" style="63" customWidth="1"/>
    <col min="20" max="20" width="46.7109375" style="63" customWidth="1"/>
    <col min="21" max="21" width="18.5703125" style="79" customWidth="1"/>
    <col min="22" max="24" width="17.5703125" style="63" customWidth="1"/>
    <col min="25" max="25" width="46.7109375" style="63" customWidth="1"/>
    <col min="26" max="16384" width="11.42578125" style="63"/>
  </cols>
  <sheetData>
    <row r="1" spans="2:28" ht="15.75" thickBot="1" x14ac:dyDescent="0.25">
      <c r="E1" s="128" t="s">
        <v>160</v>
      </c>
    </row>
    <row r="2" spans="2:28" ht="15.75" customHeight="1" x14ac:dyDescent="0.2">
      <c r="D2" s="229" t="s">
        <v>239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</row>
    <row r="3" spans="2:28" ht="15.75" customHeight="1" x14ac:dyDescent="0.2">
      <c r="B3" s="64"/>
      <c r="D3" s="229" t="s">
        <v>8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</row>
    <row r="5" spans="2:28" x14ac:dyDescent="0.2">
      <c r="Y5"/>
    </row>
    <row r="6" spans="2:28" ht="22.5" customHeight="1" x14ac:dyDescent="0.2"/>
    <row r="7" spans="2:28" ht="25.5" customHeight="1" x14ac:dyDescent="0.2"/>
    <row r="8" spans="2:28" ht="22.5" customHeight="1" x14ac:dyDescent="0.2">
      <c r="B8" s="241" t="s">
        <v>173</v>
      </c>
      <c r="C8" s="242"/>
      <c r="D8" s="241" t="s">
        <v>178</v>
      </c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2"/>
    </row>
    <row r="9" spans="2:28" ht="22.5" customHeight="1" x14ac:dyDescent="0.2">
      <c r="B9" s="241" t="s">
        <v>230</v>
      </c>
      <c r="C9" s="243"/>
      <c r="D9" s="242"/>
      <c r="E9" s="80"/>
      <c r="F9" s="80"/>
      <c r="G9" s="80"/>
      <c r="H9" s="80"/>
      <c r="I9" s="80"/>
      <c r="J9" s="264" t="s">
        <v>9</v>
      </c>
      <c r="K9" s="265"/>
      <c r="L9" s="265"/>
      <c r="M9" s="266"/>
      <c r="N9" s="80"/>
      <c r="O9" s="80"/>
      <c r="P9" s="264" t="s">
        <v>10</v>
      </c>
      <c r="Q9" s="265"/>
      <c r="R9" s="265"/>
      <c r="S9" s="266"/>
      <c r="T9" s="268"/>
      <c r="U9" s="269"/>
      <c r="V9" s="267" t="s">
        <v>11</v>
      </c>
      <c r="W9" s="267"/>
      <c r="X9" s="267"/>
      <c r="Y9" s="267"/>
    </row>
    <row r="10" spans="2:28" ht="40.5" customHeight="1" x14ac:dyDescent="0.2">
      <c r="B10" s="155" t="s">
        <v>182</v>
      </c>
      <c r="C10" s="270" t="s">
        <v>161</v>
      </c>
      <c r="D10" s="270"/>
      <c r="E10" s="167" t="s">
        <v>12</v>
      </c>
      <c r="F10" s="81" t="s">
        <v>228</v>
      </c>
      <c r="G10" s="81" t="s">
        <v>232</v>
      </c>
      <c r="H10" s="99" t="s">
        <v>243</v>
      </c>
      <c r="I10" s="99" t="s">
        <v>242</v>
      </c>
      <c r="J10" s="65" t="s">
        <v>14</v>
      </c>
      <c r="K10" s="65" t="s">
        <v>15</v>
      </c>
      <c r="L10" s="65" t="s">
        <v>16</v>
      </c>
      <c r="M10" s="65" t="s">
        <v>17</v>
      </c>
      <c r="N10" s="99" t="s">
        <v>251</v>
      </c>
      <c r="O10" s="99" t="s">
        <v>245</v>
      </c>
      <c r="P10" s="83" t="s">
        <v>14</v>
      </c>
      <c r="Q10" s="83" t="s">
        <v>15</v>
      </c>
      <c r="R10" s="83" t="s">
        <v>16</v>
      </c>
      <c r="S10" s="65" t="s">
        <v>17</v>
      </c>
      <c r="T10" s="99" t="s">
        <v>246</v>
      </c>
      <c r="U10" s="99" t="s">
        <v>247</v>
      </c>
      <c r="V10" s="65" t="s">
        <v>14</v>
      </c>
      <c r="W10" s="65" t="s">
        <v>15</v>
      </c>
      <c r="X10" s="65" t="s">
        <v>16</v>
      </c>
      <c r="Y10" s="65" t="s">
        <v>17</v>
      </c>
    </row>
    <row r="11" spans="2:28" ht="56.25" customHeight="1" x14ac:dyDescent="0.2">
      <c r="B11" s="244" t="s">
        <v>18</v>
      </c>
      <c r="C11" s="118" t="s">
        <v>186</v>
      </c>
      <c r="D11" s="271" t="s">
        <v>478</v>
      </c>
      <c r="E11" s="91">
        <v>1</v>
      </c>
      <c r="F11" s="272" t="s">
        <v>479</v>
      </c>
      <c r="G11" s="92" t="s">
        <v>480</v>
      </c>
      <c r="H11" s="92" t="s">
        <v>367</v>
      </c>
      <c r="I11" s="142"/>
      <c r="J11" s="66"/>
      <c r="K11" s="66"/>
      <c r="L11" s="67"/>
      <c r="M11" s="68"/>
      <c r="N11" s="168"/>
      <c r="O11" s="125"/>
      <c r="P11" s="108"/>
      <c r="Q11" s="169"/>
      <c r="R11" s="170"/>
      <c r="S11" s="66"/>
      <c r="T11" s="69"/>
      <c r="U11" s="70"/>
      <c r="V11" s="71"/>
      <c r="W11" s="71"/>
      <c r="X11" s="71"/>
      <c r="Y11" s="71"/>
    </row>
    <row r="12" spans="2:28" ht="56.25" customHeight="1" x14ac:dyDescent="0.2">
      <c r="B12" s="247"/>
      <c r="C12" s="118" t="s">
        <v>162</v>
      </c>
      <c r="D12" s="271" t="s">
        <v>481</v>
      </c>
      <c r="E12" s="91">
        <v>1</v>
      </c>
      <c r="F12" s="272" t="s">
        <v>482</v>
      </c>
      <c r="G12" s="92" t="s">
        <v>480</v>
      </c>
      <c r="H12" s="92" t="s">
        <v>483</v>
      </c>
      <c r="I12" s="142"/>
      <c r="J12" s="66"/>
      <c r="K12" s="66"/>
      <c r="L12" s="67"/>
      <c r="M12" s="68"/>
      <c r="N12" s="168"/>
      <c r="O12" s="125"/>
      <c r="P12" s="108"/>
      <c r="Q12" s="169"/>
      <c r="R12" s="170"/>
      <c r="S12" s="66"/>
      <c r="T12" s="69"/>
      <c r="U12" s="70"/>
      <c r="V12" s="71"/>
      <c r="W12" s="71"/>
      <c r="X12" s="71"/>
      <c r="Y12" s="71"/>
    </row>
    <row r="13" spans="2:28" ht="56.25" customHeight="1" x14ac:dyDescent="0.2">
      <c r="B13" s="244" t="s">
        <v>253</v>
      </c>
      <c r="C13" s="118" t="s">
        <v>166</v>
      </c>
      <c r="D13" s="271" t="s">
        <v>484</v>
      </c>
      <c r="E13" s="91">
        <v>1</v>
      </c>
      <c r="F13" s="272" t="s">
        <v>485</v>
      </c>
      <c r="G13" s="92" t="s">
        <v>480</v>
      </c>
      <c r="H13" s="92" t="s">
        <v>486</v>
      </c>
      <c r="I13" s="142"/>
      <c r="J13" s="72"/>
      <c r="K13" s="72"/>
      <c r="L13" s="67"/>
      <c r="M13" s="68"/>
      <c r="N13" s="77"/>
      <c r="O13" s="126"/>
      <c r="P13" s="171"/>
      <c r="Q13" s="172"/>
      <c r="R13" s="108"/>
      <c r="S13" s="68"/>
      <c r="T13" s="73"/>
      <c r="U13" s="74"/>
      <c r="V13" s="71"/>
      <c r="W13" s="71"/>
      <c r="X13" s="71"/>
      <c r="Y13" s="71"/>
    </row>
    <row r="14" spans="2:28" ht="56.25" customHeight="1" x14ac:dyDescent="0.2">
      <c r="B14" s="247"/>
      <c r="C14" s="118" t="s">
        <v>164</v>
      </c>
      <c r="D14" s="271" t="s">
        <v>487</v>
      </c>
      <c r="E14" s="91">
        <v>1</v>
      </c>
      <c r="F14" s="272" t="s">
        <v>488</v>
      </c>
      <c r="G14" s="92" t="s">
        <v>480</v>
      </c>
      <c r="H14" s="92" t="s">
        <v>489</v>
      </c>
      <c r="I14" s="142"/>
      <c r="J14" s="72"/>
      <c r="K14" s="72"/>
      <c r="L14" s="67"/>
      <c r="M14" s="68"/>
      <c r="N14" s="77"/>
      <c r="O14" s="126"/>
      <c r="P14" s="171"/>
      <c r="Q14" s="172"/>
      <c r="R14" s="108"/>
      <c r="S14" s="68"/>
      <c r="T14" s="73"/>
      <c r="U14" s="74"/>
      <c r="V14" s="71"/>
      <c r="W14" s="71"/>
      <c r="X14" s="71"/>
      <c r="Y14" s="71"/>
    </row>
    <row r="15" spans="2:28" ht="56.25" customHeight="1" x14ac:dyDescent="0.2">
      <c r="B15" s="181" t="s">
        <v>19</v>
      </c>
      <c r="C15" s="119" t="s">
        <v>167</v>
      </c>
      <c r="D15" s="271" t="s">
        <v>490</v>
      </c>
      <c r="E15" s="91">
        <v>1</v>
      </c>
      <c r="F15" s="272" t="s">
        <v>491</v>
      </c>
      <c r="G15" s="92" t="s">
        <v>480</v>
      </c>
      <c r="H15" s="92" t="s">
        <v>483</v>
      </c>
      <c r="I15" s="142"/>
      <c r="J15" s="73"/>
      <c r="K15" s="73"/>
      <c r="L15" s="67"/>
      <c r="M15" s="68"/>
      <c r="N15" s="66"/>
      <c r="O15" s="126"/>
      <c r="P15" s="169"/>
      <c r="Q15" s="108"/>
      <c r="R15" s="108"/>
      <c r="S15" s="77"/>
      <c r="T15" s="69"/>
      <c r="U15" s="74"/>
      <c r="V15" s="71"/>
      <c r="W15" s="71"/>
      <c r="X15" s="71"/>
      <c r="Y15" s="71"/>
    </row>
    <row r="16" spans="2:28" ht="56.25" customHeight="1" x14ac:dyDescent="0.2">
      <c r="B16" s="181" t="s">
        <v>20</v>
      </c>
      <c r="C16" s="118" t="s">
        <v>169</v>
      </c>
      <c r="D16" s="271" t="s">
        <v>492</v>
      </c>
      <c r="E16" s="91">
        <v>1</v>
      </c>
      <c r="F16" s="272" t="s">
        <v>493</v>
      </c>
      <c r="G16" s="92" t="s">
        <v>480</v>
      </c>
      <c r="H16" s="92" t="s">
        <v>489</v>
      </c>
      <c r="I16" s="142"/>
      <c r="J16" s="72"/>
      <c r="K16" s="72"/>
      <c r="L16" s="67"/>
      <c r="M16" s="68"/>
      <c r="N16" s="66"/>
      <c r="O16" s="173"/>
      <c r="P16" s="169"/>
      <c r="Q16" s="170"/>
      <c r="R16" s="108"/>
      <c r="S16" s="77"/>
      <c r="T16" s="69"/>
      <c r="U16" s="75"/>
      <c r="V16" s="71"/>
      <c r="W16" s="71"/>
      <c r="X16" s="71"/>
      <c r="Y16" s="71"/>
    </row>
    <row r="17" spans="2:25" ht="56.25" customHeight="1" x14ac:dyDescent="0.2">
      <c r="B17" s="160" t="s">
        <v>21</v>
      </c>
      <c r="C17" s="118" t="s">
        <v>171</v>
      </c>
      <c r="D17" s="271" t="s">
        <v>494</v>
      </c>
      <c r="E17" s="91">
        <v>1</v>
      </c>
      <c r="F17" s="272" t="s">
        <v>495</v>
      </c>
      <c r="G17" s="92" t="s">
        <v>496</v>
      </c>
      <c r="H17" s="92" t="s">
        <v>497</v>
      </c>
      <c r="I17" s="142"/>
      <c r="J17" s="72"/>
      <c r="K17" s="72"/>
      <c r="L17" s="67"/>
      <c r="M17" s="72"/>
      <c r="N17" s="72"/>
      <c r="O17" s="125"/>
      <c r="P17" s="174"/>
      <c r="Q17" s="175"/>
      <c r="R17" s="108"/>
      <c r="S17" s="72"/>
      <c r="T17" s="72"/>
      <c r="U17" s="76"/>
      <c r="V17" s="71"/>
      <c r="W17" s="71"/>
      <c r="X17" s="71"/>
      <c r="Y17" s="71"/>
    </row>
  </sheetData>
  <mergeCells count="12">
    <mergeCell ref="C10:D10"/>
    <mergeCell ref="B13:B14"/>
    <mergeCell ref="D2:AB2"/>
    <mergeCell ref="D3:AB3"/>
    <mergeCell ref="B9:D9"/>
    <mergeCell ref="B11:B12"/>
    <mergeCell ref="B8:C8"/>
    <mergeCell ref="D8:Y8"/>
    <mergeCell ref="J9:M9"/>
    <mergeCell ref="P9:S9"/>
    <mergeCell ref="V9:Y9"/>
    <mergeCell ref="T9:U9"/>
  </mergeCells>
  <hyperlinks>
    <hyperlink ref="E1" location="' PTEEP 2024'!A1" display="PORTADA" xr:uid="{66624C15-2514-42B4-A871-E5049E6A9E8C}"/>
  </hyperlinks>
  <pageMargins left="0.70866141732283472" right="0.70866141732283472" top="0.74803149606299213" bottom="0.74803149606299213" header="0.51181102362204722" footer="0.51181102362204722"/>
  <pageSetup scale="73" firstPageNumber="0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37780-DFB4-434B-BB02-A4AAE92C3506}">
  <sheetPr>
    <tabColor theme="9"/>
  </sheetPr>
  <dimension ref="B1:AB16"/>
  <sheetViews>
    <sheetView tabSelected="1" showWhiteSpace="0" topLeftCell="A9" zoomScale="89" zoomScaleNormal="89" zoomScalePageLayoutView="23" workbookViewId="0">
      <selection activeCell="D13" sqref="D13"/>
    </sheetView>
  </sheetViews>
  <sheetFormatPr baseColWidth="10" defaultColWidth="11.42578125" defaultRowHeight="15" x14ac:dyDescent="0.2"/>
  <cols>
    <col min="1" max="1" width="2" style="63" customWidth="1"/>
    <col min="2" max="2" width="34" style="62" customWidth="1"/>
    <col min="3" max="3" width="7.85546875" style="62" customWidth="1"/>
    <col min="4" max="4" width="52.28515625" style="63" customWidth="1"/>
    <col min="5" max="5" width="24" style="82" customWidth="1"/>
    <col min="6" max="6" width="43.140625" style="78" customWidth="1"/>
    <col min="7" max="7" width="30" style="82" customWidth="1"/>
    <col min="8" max="8" width="41" style="63" customWidth="1"/>
    <col min="9" max="9" width="19.28515625" style="63" customWidth="1"/>
    <col min="10" max="10" width="11.85546875" style="63" customWidth="1"/>
    <col min="11" max="11" width="11.140625" style="63" customWidth="1"/>
    <col min="12" max="12" width="13.140625" style="63" customWidth="1"/>
    <col min="13" max="13" width="46.28515625" style="63" customWidth="1"/>
    <col min="14" max="14" width="52.85546875" style="63" customWidth="1"/>
    <col min="15" max="15" width="18.140625" style="63" customWidth="1"/>
    <col min="16" max="16" width="9.7109375" style="63" customWidth="1"/>
    <col min="17" max="17" width="13" style="63" customWidth="1"/>
    <col min="18" max="18" width="13.85546875" style="63" customWidth="1"/>
    <col min="19" max="19" width="52.42578125" style="63" customWidth="1"/>
    <col min="20" max="20" width="58.28515625" style="63" customWidth="1"/>
    <col min="21" max="21" width="18.5703125" style="79" customWidth="1"/>
    <col min="22" max="24" width="17.5703125" style="63" customWidth="1"/>
    <col min="25" max="25" width="46.7109375" style="63" customWidth="1"/>
    <col min="26" max="16384" width="11.42578125" style="63"/>
  </cols>
  <sheetData>
    <row r="1" spans="2:28" ht="21.75" customHeight="1" thickBot="1" x14ac:dyDescent="0.25">
      <c r="E1" s="130" t="s">
        <v>160</v>
      </c>
    </row>
    <row r="2" spans="2:28" ht="16.5" customHeight="1" x14ac:dyDescent="0.2">
      <c r="D2" s="229" t="s">
        <v>239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</row>
    <row r="3" spans="2:28" ht="16.5" customHeight="1" x14ac:dyDescent="0.2">
      <c r="B3" s="64"/>
      <c r="D3" s="229" t="s">
        <v>8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</row>
    <row r="4" spans="2:28" ht="21.75" customHeight="1" x14ac:dyDescent="0.2"/>
    <row r="5" spans="2:28" ht="21.75" customHeight="1" x14ac:dyDescent="0.2"/>
    <row r="6" spans="2:28" ht="21.75" customHeight="1" x14ac:dyDescent="0.2"/>
    <row r="7" spans="2:28" ht="21.75" customHeight="1" x14ac:dyDescent="0.2"/>
    <row r="8" spans="2:28" ht="22.5" customHeight="1" x14ac:dyDescent="0.2">
      <c r="B8" s="241" t="s">
        <v>173</v>
      </c>
      <c r="C8" s="242"/>
      <c r="D8" s="241" t="s">
        <v>179</v>
      </c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2"/>
    </row>
    <row r="9" spans="2:28" ht="22.5" customHeight="1" x14ac:dyDescent="0.2">
      <c r="B9" s="241" t="s">
        <v>229</v>
      </c>
      <c r="C9" s="243"/>
      <c r="D9" s="242"/>
      <c r="E9" s="80"/>
      <c r="F9" s="80"/>
      <c r="G9" s="80"/>
      <c r="H9" s="80"/>
      <c r="I9" s="80"/>
      <c r="J9" s="264" t="s">
        <v>9</v>
      </c>
      <c r="K9" s="265"/>
      <c r="L9" s="265"/>
      <c r="M9" s="266"/>
      <c r="N9" s="80"/>
      <c r="O9" s="80"/>
      <c r="P9" s="264" t="s">
        <v>10</v>
      </c>
      <c r="Q9" s="265"/>
      <c r="R9" s="265"/>
      <c r="S9" s="266"/>
      <c r="T9" s="268"/>
      <c r="U9" s="269"/>
      <c r="V9" s="267" t="s">
        <v>11</v>
      </c>
      <c r="W9" s="267"/>
      <c r="X9" s="267"/>
      <c r="Y9" s="267"/>
    </row>
    <row r="10" spans="2:28" ht="40.5" customHeight="1" x14ac:dyDescent="0.2">
      <c r="B10" s="154" t="s">
        <v>182</v>
      </c>
      <c r="C10" s="270" t="s">
        <v>161</v>
      </c>
      <c r="D10" s="270"/>
      <c r="E10" s="167" t="s">
        <v>12</v>
      </c>
      <c r="F10" s="81" t="s">
        <v>13</v>
      </c>
      <c r="G10" s="81" t="s">
        <v>163</v>
      </c>
      <c r="H10" s="99" t="s">
        <v>243</v>
      </c>
      <c r="I10" s="99" t="s">
        <v>242</v>
      </c>
      <c r="J10" s="65" t="s">
        <v>14</v>
      </c>
      <c r="K10" s="65" t="s">
        <v>15</v>
      </c>
      <c r="L10" s="65" t="s">
        <v>16</v>
      </c>
      <c r="M10" s="65" t="s">
        <v>17</v>
      </c>
      <c r="N10" s="99" t="s">
        <v>251</v>
      </c>
      <c r="O10" s="99" t="s">
        <v>245</v>
      </c>
      <c r="P10" s="83" t="s">
        <v>14</v>
      </c>
      <c r="Q10" s="83" t="s">
        <v>15</v>
      </c>
      <c r="R10" s="83" t="s">
        <v>16</v>
      </c>
      <c r="S10" s="65" t="s">
        <v>17</v>
      </c>
      <c r="T10" s="99" t="s">
        <v>246</v>
      </c>
      <c r="U10" s="99" t="s">
        <v>247</v>
      </c>
      <c r="V10" s="65" t="s">
        <v>14</v>
      </c>
      <c r="W10" s="65" t="s">
        <v>15</v>
      </c>
      <c r="X10" s="65" t="s">
        <v>16</v>
      </c>
      <c r="Y10" s="65" t="s">
        <v>17</v>
      </c>
    </row>
    <row r="11" spans="2:28" ht="48.75" customHeight="1" x14ac:dyDescent="0.2">
      <c r="B11" s="244" t="s">
        <v>174</v>
      </c>
      <c r="C11" s="118" t="s">
        <v>186</v>
      </c>
      <c r="D11" s="271" t="s">
        <v>498</v>
      </c>
      <c r="E11" s="91">
        <v>1</v>
      </c>
      <c r="F11" s="272" t="s">
        <v>499</v>
      </c>
      <c r="G11" s="271" t="s">
        <v>480</v>
      </c>
      <c r="H11" s="92" t="s">
        <v>367</v>
      </c>
      <c r="I11" s="142"/>
      <c r="J11" s="66"/>
      <c r="K11" s="66"/>
      <c r="L11" s="67"/>
      <c r="M11" s="68"/>
      <c r="N11" s="168"/>
      <c r="O11" s="125"/>
      <c r="P11" s="108"/>
      <c r="Q11" s="169"/>
      <c r="R11" s="170"/>
      <c r="S11" s="66"/>
      <c r="T11" s="69"/>
      <c r="U11" s="70"/>
      <c r="V11" s="71"/>
      <c r="W11" s="71"/>
      <c r="X11" s="71"/>
      <c r="Y11" s="71"/>
    </row>
    <row r="12" spans="2:28" ht="48.75" customHeight="1" x14ac:dyDescent="0.2">
      <c r="B12" s="247"/>
      <c r="C12" s="118" t="s">
        <v>162</v>
      </c>
      <c r="D12" s="271" t="s">
        <v>500</v>
      </c>
      <c r="E12" s="91">
        <v>1</v>
      </c>
      <c r="F12" s="272" t="s">
        <v>501</v>
      </c>
      <c r="G12" s="271" t="s">
        <v>480</v>
      </c>
      <c r="H12" s="92" t="s">
        <v>367</v>
      </c>
      <c r="I12" s="142"/>
      <c r="J12" s="66"/>
      <c r="K12" s="66"/>
      <c r="L12" s="67"/>
      <c r="M12" s="68"/>
      <c r="N12" s="168"/>
      <c r="O12" s="125"/>
      <c r="P12" s="108"/>
      <c r="Q12" s="169"/>
      <c r="R12" s="170"/>
      <c r="S12" s="66"/>
      <c r="T12" s="69"/>
      <c r="U12" s="70"/>
      <c r="V12" s="71"/>
      <c r="W12" s="71"/>
      <c r="X12" s="71"/>
      <c r="Y12" s="71"/>
    </row>
    <row r="13" spans="2:28" ht="48.75" customHeight="1" x14ac:dyDescent="0.2">
      <c r="B13" s="181" t="s">
        <v>175</v>
      </c>
      <c r="C13" s="118" t="s">
        <v>166</v>
      </c>
      <c r="D13" s="271" t="s">
        <v>502</v>
      </c>
      <c r="E13" s="91">
        <v>1</v>
      </c>
      <c r="F13" s="272" t="s">
        <v>503</v>
      </c>
      <c r="G13" s="271" t="s">
        <v>480</v>
      </c>
      <c r="H13" s="92" t="s">
        <v>367</v>
      </c>
      <c r="I13" s="142"/>
      <c r="J13" s="72"/>
      <c r="K13" s="72"/>
      <c r="L13" s="67"/>
      <c r="M13" s="68"/>
      <c r="N13" s="77"/>
      <c r="O13" s="126"/>
      <c r="P13" s="171"/>
      <c r="Q13" s="172"/>
      <c r="R13" s="108"/>
      <c r="S13" s="68"/>
      <c r="T13" s="73"/>
      <c r="U13" s="74"/>
      <c r="V13" s="71"/>
      <c r="W13" s="71"/>
      <c r="X13" s="71"/>
      <c r="Y13" s="71"/>
    </row>
    <row r="14" spans="2:28" ht="48.75" customHeight="1" x14ac:dyDescent="0.2">
      <c r="B14" s="248" t="s">
        <v>176</v>
      </c>
      <c r="C14" s="119" t="s">
        <v>167</v>
      </c>
      <c r="D14" s="271" t="s">
        <v>504</v>
      </c>
      <c r="E14" s="91">
        <v>1</v>
      </c>
      <c r="F14" s="272" t="s">
        <v>505</v>
      </c>
      <c r="G14" s="271" t="s">
        <v>480</v>
      </c>
      <c r="H14" s="92" t="s">
        <v>367</v>
      </c>
      <c r="I14" s="142"/>
      <c r="J14" s="73"/>
      <c r="K14" s="73"/>
      <c r="L14" s="67"/>
      <c r="M14" s="68"/>
      <c r="N14" s="66"/>
      <c r="O14" s="126"/>
      <c r="P14" s="169"/>
      <c r="Q14" s="108"/>
      <c r="R14" s="108"/>
      <c r="S14" s="77"/>
      <c r="T14" s="69"/>
      <c r="U14" s="74"/>
      <c r="V14" s="71"/>
      <c r="W14" s="71"/>
      <c r="X14" s="71"/>
      <c r="Y14" s="71"/>
    </row>
    <row r="15" spans="2:28" ht="48.75" customHeight="1" x14ac:dyDescent="0.2">
      <c r="B15" s="248"/>
      <c r="C15" s="119" t="s">
        <v>168</v>
      </c>
      <c r="D15" s="271" t="s">
        <v>506</v>
      </c>
      <c r="E15" s="91">
        <v>1</v>
      </c>
      <c r="F15" s="272" t="s">
        <v>507</v>
      </c>
      <c r="G15" s="271" t="s">
        <v>480</v>
      </c>
      <c r="H15" s="92" t="s">
        <v>367</v>
      </c>
      <c r="I15" s="142"/>
      <c r="J15" s="73"/>
      <c r="K15" s="73"/>
      <c r="L15" s="67"/>
      <c r="M15" s="68"/>
      <c r="N15" s="66"/>
      <c r="O15" s="126"/>
      <c r="P15" s="169"/>
      <c r="Q15" s="108"/>
      <c r="R15" s="108"/>
      <c r="S15" s="77"/>
      <c r="T15" s="69"/>
      <c r="U15" s="74"/>
      <c r="V15" s="71"/>
      <c r="W15" s="71"/>
      <c r="X15" s="71"/>
      <c r="Y15" s="71"/>
    </row>
    <row r="16" spans="2:28" x14ac:dyDescent="0.2">
      <c r="I16" s="143" t="e">
        <f>AVERAGE(I11:I15)</f>
        <v>#DIV/0!</v>
      </c>
      <c r="O16" s="145" t="e">
        <f>AVERAGE(O11:O15)</f>
        <v>#DIV/0!</v>
      </c>
      <c r="U16" s="146" t="e">
        <f>AVERAGE(U11:U15)</f>
        <v>#DIV/0!</v>
      </c>
    </row>
  </sheetData>
  <mergeCells count="12">
    <mergeCell ref="D2:AB2"/>
    <mergeCell ref="D3:AB3"/>
    <mergeCell ref="B11:B12"/>
    <mergeCell ref="B14:B15"/>
    <mergeCell ref="D8:Y8"/>
    <mergeCell ref="C10:D10"/>
    <mergeCell ref="B8:C8"/>
    <mergeCell ref="B9:D9"/>
    <mergeCell ref="J9:M9"/>
    <mergeCell ref="P9:S9"/>
    <mergeCell ref="T9:U9"/>
    <mergeCell ref="V9:Y9"/>
  </mergeCells>
  <hyperlinks>
    <hyperlink ref="E1" location="' PTEEP 2024'!A1" display="PORTADA" xr:uid="{4E03E1DB-26EE-4703-A6AA-C9ED016B8AB2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94"/>
  <sheetViews>
    <sheetView zoomScale="80" zoomScaleNormal="80" workbookViewId="0">
      <selection activeCell="G2" sqref="G2"/>
    </sheetView>
  </sheetViews>
  <sheetFormatPr baseColWidth="10" defaultColWidth="9.140625" defaultRowHeight="12.75" x14ac:dyDescent="0.2"/>
  <cols>
    <col min="1" max="1" width="23.42578125" customWidth="1"/>
    <col min="2" max="2" width="35.7109375" customWidth="1"/>
    <col min="3" max="3" width="20.7109375" customWidth="1"/>
    <col min="4" max="4" width="28.85546875" customWidth="1"/>
    <col min="5" max="5" width="9" customWidth="1"/>
    <col min="6" max="6" width="20.28515625" customWidth="1"/>
    <col min="7" max="7" width="27.140625" customWidth="1"/>
    <col min="8" max="8" width="13" customWidth="1"/>
    <col min="9" max="9" width="32.42578125" customWidth="1"/>
    <col min="10" max="10" width="47.7109375" customWidth="1"/>
    <col min="11" max="11" width="56.28515625" customWidth="1"/>
    <col min="12" max="12" width="19.140625" customWidth="1"/>
    <col min="13" max="13" width="18.7109375" customWidth="1"/>
    <col min="14" max="14" width="20.5703125" customWidth="1"/>
    <col min="15" max="15" width="6.42578125" customWidth="1"/>
    <col min="16" max="16" width="19.85546875" customWidth="1"/>
    <col min="17" max="17" width="11.42578125" customWidth="1"/>
    <col min="18" max="18" width="15.85546875" customWidth="1"/>
    <col min="19" max="19" width="28" customWidth="1"/>
    <col min="20" max="20" width="50.28515625" customWidth="1"/>
    <col min="21" max="21" width="27.140625" customWidth="1"/>
    <col min="22" max="256" width="11.42578125" customWidth="1"/>
  </cols>
  <sheetData>
    <row r="1" spans="1:21" ht="25.5" customHeight="1" x14ac:dyDescent="0.2">
      <c r="A1" s="25" t="s">
        <v>47</v>
      </c>
      <c r="B1" s="25" t="s">
        <v>48</v>
      </c>
      <c r="C1" s="25" t="s">
        <v>49</v>
      </c>
      <c r="D1" s="25" t="s">
        <v>50</v>
      </c>
      <c r="E1" s="25" t="s">
        <v>51</v>
      </c>
      <c r="F1" s="25" t="s">
        <v>52</v>
      </c>
      <c r="G1" s="25" t="s">
        <v>53</v>
      </c>
      <c r="H1" s="25" t="s">
        <v>54</v>
      </c>
      <c r="I1" s="25" t="s">
        <v>55</v>
      </c>
      <c r="J1" s="25" t="s">
        <v>56</v>
      </c>
      <c r="K1" s="25" t="s">
        <v>57</v>
      </c>
      <c r="L1" s="25" t="s">
        <v>58</v>
      </c>
      <c r="M1" s="25" t="s">
        <v>59</v>
      </c>
      <c r="N1" s="25" t="s">
        <v>60</v>
      </c>
      <c r="O1" s="25" t="s">
        <v>61</v>
      </c>
      <c r="P1" s="25" t="s">
        <v>62</v>
      </c>
      <c r="Q1" s="25" t="s">
        <v>63</v>
      </c>
      <c r="R1" s="25"/>
      <c r="S1" s="25" t="s">
        <v>22</v>
      </c>
      <c r="U1" t="s">
        <v>64</v>
      </c>
    </row>
    <row r="2" spans="1:21" ht="54" customHeight="1" x14ac:dyDescent="0.25">
      <c r="A2" s="26"/>
      <c r="B2" s="27" t="s">
        <v>65</v>
      </c>
      <c r="C2" s="28" t="s">
        <v>66</v>
      </c>
      <c r="D2" s="28" t="s">
        <v>67</v>
      </c>
      <c r="E2" s="28">
        <v>2015</v>
      </c>
      <c r="F2" s="29" t="s">
        <v>68</v>
      </c>
      <c r="G2" s="30" t="s">
        <v>55</v>
      </c>
      <c r="H2" s="31" t="s">
        <v>69</v>
      </c>
      <c r="I2" s="32" t="s">
        <v>70</v>
      </c>
      <c r="J2" s="33" t="e">
        <v>#REF!</v>
      </c>
      <c r="K2" s="34" t="e">
        <v>#REF!</v>
      </c>
      <c r="L2" s="35" t="s">
        <v>71</v>
      </c>
      <c r="M2" s="36" t="s">
        <v>72</v>
      </c>
      <c r="N2" s="36" t="s">
        <v>73</v>
      </c>
      <c r="O2" s="37">
        <v>5</v>
      </c>
      <c r="P2" s="38">
        <v>1</v>
      </c>
      <c r="Q2" s="31" t="s">
        <v>74</v>
      </c>
      <c r="R2" s="38">
        <v>1</v>
      </c>
      <c r="S2" s="38">
        <f>+AO58409</f>
        <v>0</v>
      </c>
      <c r="T2">
        <f>+AO58409</f>
        <v>0</v>
      </c>
      <c r="U2" t="str">
        <f t="shared" ref="U2:U13" si="0">IF(T2="SI",S2,"")</f>
        <v/>
      </c>
    </row>
    <row r="3" spans="1:21" ht="31.5" customHeight="1" x14ac:dyDescent="0.25">
      <c r="A3" s="26" t="s">
        <v>75</v>
      </c>
      <c r="B3" s="27" t="s">
        <v>76</v>
      </c>
      <c r="C3" s="28" t="s">
        <v>77</v>
      </c>
      <c r="D3" s="28" t="s">
        <v>78</v>
      </c>
      <c r="E3" s="28">
        <v>2016</v>
      </c>
      <c r="F3" s="39" t="s">
        <v>79</v>
      </c>
      <c r="G3" s="30" t="s">
        <v>56</v>
      </c>
      <c r="H3" s="31" t="s">
        <v>71</v>
      </c>
      <c r="I3" s="40" t="s">
        <v>80</v>
      </c>
      <c r="J3" s="33" t="e">
        <v>#REF!</v>
      </c>
      <c r="K3" s="34" t="e">
        <v>#REF!</v>
      </c>
      <c r="L3" s="41" t="s">
        <v>81</v>
      </c>
      <c r="M3" s="31" t="s">
        <v>82</v>
      </c>
      <c r="N3" s="31" t="s">
        <v>82</v>
      </c>
      <c r="O3" s="42">
        <v>10</v>
      </c>
      <c r="P3" s="38">
        <v>2</v>
      </c>
      <c r="Q3" s="31" t="s">
        <v>83</v>
      </c>
      <c r="R3" s="38">
        <v>2</v>
      </c>
      <c r="S3" s="38">
        <f>+AO58409</f>
        <v>0</v>
      </c>
      <c r="T3">
        <f>+AO58409</f>
        <v>0</v>
      </c>
      <c r="U3" t="str">
        <f t="shared" si="0"/>
        <v/>
      </c>
    </row>
    <row r="4" spans="1:21" ht="135.75" customHeight="1" x14ac:dyDescent="0.25">
      <c r="A4" s="26" t="s">
        <v>84</v>
      </c>
      <c r="B4" s="27" t="s">
        <v>85</v>
      </c>
      <c r="C4" s="38"/>
      <c r="D4" s="28" t="s">
        <v>86</v>
      </c>
      <c r="E4" s="28">
        <v>2017</v>
      </c>
      <c r="F4" s="43" t="s">
        <v>87</v>
      </c>
      <c r="G4" s="30" t="s">
        <v>57</v>
      </c>
      <c r="H4" s="31" t="s">
        <v>81</v>
      </c>
      <c r="I4" s="40" t="s">
        <v>88</v>
      </c>
      <c r="J4" s="33" t="e">
        <v>#REF!</v>
      </c>
      <c r="K4" s="34" t="e">
        <v>#REF!</v>
      </c>
      <c r="L4" s="41" t="s">
        <v>89</v>
      </c>
      <c r="M4" s="31"/>
      <c r="N4" s="31"/>
      <c r="O4" s="42">
        <v>15</v>
      </c>
      <c r="P4" s="38">
        <v>3</v>
      </c>
      <c r="Q4" s="38"/>
      <c r="R4" s="38">
        <v>3</v>
      </c>
      <c r="S4" s="38">
        <f>+AO58409</f>
        <v>0</v>
      </c>
      <c r="T4">
        <f>+AO58409</f>
        <v>0</v>
      </c>
      <c r="U4" t="str">
        <f t="shared" si="0"/>
        <v/>
      </c>
    </row>
    <row r="5" spans="1:21" ht="109.5" customHeight="1" x14ac:dyDescent="0.25">
      <c r="A5" s="26"/>
      <c r="B5" s="27" t="s">
        <v>90</v>
      </c>
      <c r="C5" s="38"/>
      <c r="D5" s="28" t="s">
        <v>91</v>
      </c>
      <c r="E5" s="28">
        <v>2018</v>
      </c>
      <c r="F5" s="43" t="s">
        <v>92</v>
      </c>
      <c r="G5" s="44"/>
      <c r="H5" s="31" t="s">
        <v>89</v>
      </c>
      <c r="I5" s="40" t="s">
        <v>93</v>
      </c>
      <c r="J5" s="33" t="e">
        <v>#REF!</v>
      </c>
      <c r="K5" s="34" t="e">
        <v>#REF!</v>
      </c>
      <c r="L5" s="41" t="s">
        <v>94</v>
      </c>
      <c r="O5" s="42">
        <v>20</v>
      </c>
      <c r="P5" s="38">
        <v>4</v>
      </c>
      <c r="Q5" s="38"/>
      <c r="R5" s="38">
        <v>4</v>
      </c>
      <c r="S5" s="38">
        <f>+AO58409</f>
        <v>0</v>
      </c>
      <c r="T5">
        <f>+AO58409</f>
        <v>0</v>
      </c>
      <c r="U5" t="str">
        <f t="shared" si="0"/>
        <v/>
      </c>
    </row>
    <row r="6" spans="1:21" ht="78" customHeight="1" x14ac:dyDescent="0.2">
      <c r="A6" s="38"/>
      <c r="B6" s="27" t="s">
        <v>95</v>
      </c>
      <c r="C6" s="38"/>
      <c r="D6" s="28" t="s">
        <v>96</v>
      </c>
      <c r="E6" s="28">
        <v>2019</v>
      </c>
      <c r="F6" s="38"/>
      <c r="G6" s="45"/>
      <c r="H6" s="31" t="s">
        <v>94</v>
      </c>
      <c r="I6" s="40" t="s">
        <v>97</v>
      </c>
      <c r="J6" s="33" t="e">
        <v>#REF!</v>
      </c>
      <c r="K6" s="34" t="e">
        <v>#REF!</v>
      </c>
      <c r="L6" s="41" t="s">
        <v>98</v>
      </c>
      <c r="O6" s="42">
        <v>25</v>
      </c>
      <c r="P6" s="38">
        <v>5</v>
      </c>
      <c r="Q6" s="38"/>
      <c r="R6" s="38">
        <v>5</v>
      </c>
      <c r="S6" s="38">
        <f>+AO58409</f>
        <v>0</v>
      </c>
      <c r="T6">
        <f>+AO58409</f>
        <v>0</v>
      </c>
      <c r="U6" t="str">
        <f t="shared" si="0"/>
        <v/>
      </c>
    </row>
    <row r="7" spans="1:21" ht="40.5" customHeight="1" x14ac:dyDescent="0.25">
      <c r="A7" s="38"/>
      <c r="B7" s="27" t="s">
        <v>99</v>
      </c>
      <c r="C7" s="38"/>
      <c r="D7" s="28" t="s">
        <v>100</v>
      </c>
      <c r="E7" s="28">
        <v>2020</v>
      </c>
      <c r="F7" s="38"/>
      <c r="G7" s="44"/>
      <c r="H7" s="31" t="s">
        <v>98</v>
      </c>
      <c r="I7" s="46"/>
      <c r="J7" s="33" t="e">
        <v>#REF!</v>
      </c>
      <c r="K7" s="34" t="e">
        <v>#REF!</v>
      </c>
      <c r="L7" s="41" t="s">
        <v>101</v>
      </c>
      <c r="O7" s="42">
        <v>30</v>
      </c>
      <c r="P7" s="38">
        <v>6</v>
      </c>
      <c r="Q7" s="38"/>
      <c r="R7" s="38">
        <v>6</v>
      </c>
      <c r="S7" s="38">
        <f>+AO58409</f>
        <v>0</v>
      </c>
      <c r="T7">
        <f>+AO58409</f>
        <v>0</v>
      </c>
      <c r="U7" t="str">
        <f t="shared" si="0"/>
        <v/>
      </c>
    </row>
    <row r="8" spans="1:21" ht="58.5" customHeight="1" x14ac:dyDescent="0.2">
      <c r="A8" s="38"/>
      <c r="B8" s="27" t="s">
        <v>102</v>
      </c>
      <c r="C8" s="38"/>
      <c r="D8" s="28" t="s">
        <v>103</v>
      </c>
      <c r="E8" s="28"/>
      <c r="F8" s="38"/>
      <c r="G8" s="44"/>
      <c r="H8" s="31" t="s">
        <v>101</v>
      </c>
      <c r="I8" s="47"/>
      <c r="J8" s="48"/>
      <c r="K8" s="49"/>
      <c r="L8" s="41" t="s">
        <v>104</v>
      </c>
      <c r="O8" s="42">
        <v>35</v>
      </c>
      <c r="P8" s="38" t="s">
        <v>105</v>
      </c>
      <c r="Q8" s="38"/>
      <c r="R8" s="38">
        <v>7</v>
      </c>
      <c r="S8" s="38">
        <f>+AO58409</f>
        <v>0</v>
      </c>
      <c r="T8">
        <f>+AO58409</f>
        <v>0</v>
      </c>
      <c r="U8" t="str">
        <f t="shared" si="0"/>
        <v/>
      </c>
    </row>
    <row r="9" spans="1:21" ht="28.5" customHeight="1" x14ac:dyDescent="0.2">
      <c r="A9" s="38"/>
      <c r="B9" s="27" t="s">
        <v>106</v>
      </c>
      <c r="C9" s="38"/>
      <c r="D9" s="28" t="s">
        <v>107</v>
      </c>
      <c r="E9" s="28"/>
      <c r="F9" s="38"/>
      <c r="G9" s="44" t="s">
        <v>108</v>
      </c>
      <c r="H9" s="38"/>
      <c r="I9" s="50"/>
      <c r="J9" s="51"/>
      <c r="K9" s="52"/>
      <c r="L9" s="53"/>
      <c r="O9" s="42">
        <v>40</v>
      </c>
      <c r="P9" s="38"/>
      <c r="Q9" s="38"/>
      <c r="R9" s="38">
        <v>8</v>
      </c>
      <c r="S9" s="38">
        <f>+AO58409</f>
        <v>0</v>
      </c>
      <c r="T9">
        <f>+AO58409</f>
        <v>0</v>
      </c>
      <c r="U9" t="str">
        <f t="shared" si="0"/>
        <v/>
      </c>
    </row>
    <row r="10" spans="1:21" ht="24.75" customHeight="1" x14ac:dyDescent="0.2">
      <c r="A10" s="38"/>
      <c r="B10" s="27" t="s">
        <v>109</v>
      </c>
      <c r="C10" s="38"/>
      <c r="D10" s="28" t="s">
        <v>110</v>
      </c>
      <c r="E10" s="28"/>
      <c r="F10" s="38"/>
      <c r="G10" s="31" t="s">
        <v>111</v>
      </c>
      <c r="H10" s="31"/>
      <c r="I10" s="50"/>
      <c r="K10" s="52"/>
      <c r="L10" s="54"/>
      <c r="O10" s="42">
        <v>45</v>
      </c>
      <c r="P10" s="38"/>
      <c r="Q10" s="38"/>
      <c r="R10" s="38">
        <v>9</v>
      </c>
      <c r="S10" s="38">
        <f>+AO58409</f>
        <v>0</v>
      </c>
      <c r="T10">
        <f>+AO58409</f>
        <v>0</v>
      </c>
      <c r="U10" t="str">
        <f t="shared" si="0"/>
        <v/>
      </c>
    </row>
    <row r="11" spans="1:21" ht="27.75" customHeight="1" x14ac:dyDescent="0.2">
      <c r="A11" s="38"/>
      <c r="B11" s="27" t="s">
        <v>112</v>
      </c>
      <c r="C11" s="38"/>
      <c r="D11" s="28" t="s">
        <v>113</v>
      </c>
      <c r="E11" s="28"/>
      <c r="F11" s="38"/>
      <c r="G11" s="38"/>
      <c r="H11" s="38"/>
      <c r="I11" s="50"/>
      <c r="K11" s="52"/>
      <c r="O11" s="42">
        <v>50</v>
      </c>
      <c r="P11" s="38"/>
      <c r="Q11" s="38"/>
      <c r="R11" s="38">
        <v>10</v>
      </c>
      <c r="S11" s="38">
        <f>+AO58409</f>
        <v>0</v>
      </c>
      <c r="T11">
        <f>+AO58409</f>
        <v>0</v>
      </c>
      <c r="U11" t="str">
        <f t="shared" si="0"/>
        <v/>
      </c>
    </row>
    <row r="12" spans="1:21" ht="39" customHeight="1" x14ac:dyDescent="0.2">
      <c r="A12" s="38"/>
      <c r="B12" s="27" t="s">
        <v>114</v>
      </c>
      <c r="C12" s="38"/>
      <c r="D12" s="28" t="s">
        <v>115</v>
      </c>
      <c r="E12" s="28"/>
      <c r="F12" s="38"/>
      <c r="G12" s="38"/>
      <c r="H12" s="38"/>
      <c r="I12" s="50"/>
      <c r="O12" s="42">
        <v>55</v>
      </c>
      <c r="P12" s="38"/>
      <c r="Q12" s="38"/>
      <c r="R12" s="38">
        <v>11</v>
      </c>
      <c r="S12" s="38">
        <f>+AO58409</f>
        <v>0</v>
      </c>
      <c r="T12">
        <f>+AO58409</f>
        <v>0</v>
      </c>
      <c r="U12" t="str">
        <f t="shared" si="0"/>
        <v/>
      </c>
    </row>
    <row r="13" spans="1:21" ht="31.5" x14ac:dyDescent="0.2">
      <c r="A13" s="38"/>
      <c r="B13" s="27" t="s">
        <v>116</v>
      </c>
      <c r="C13" s="38"/>
      <c r="D13" s="28" t="s">
        <v>117</v>
      </c>
      <c r="E13" s="28"/>
      <c r="F13" s="38"/>
      <c r="G13" s="38"/>
      <c r="H13" s="38"/>
      <c r="K13" s="55" t="s">
        <v>118</v>
      </c>
      <c r="O13" s="42">
        <v>70</v>
      </c>
      <c r="P13" s="38"/>
      <c r="Q13" s="38"/>
      <c r="R13" s="38">
        <v>12</v>
      </c>
      <c r="S13" s="38">
        <f>+AO58409</f>
        <v>0</v>
      </c>
      <c r="T13">
        <f>+AO58409</f>
        <v>0</v>
      </c>
      <c r="U13" t="str">
        <f t="shared" si="0"/>
        <v/>
      </c>
    </row>
    <row r="14" spans="1:21" ht="15.75" x14ac:dyDescent="0.2">
      <c r="A14" s="38"/>
      <c r="B14" s="27"/>
      <c r="C14" s="38"/>
      <c r="D14" s="28" t="s">
        <v>119</v>
      </c>
      <c r="E14" s="28"/>
      <c r="F14" s="38"/>
      <c r="G14" s="38"/>
      <c r="H14" s="38"/>
      <c r="K14" s="55"/>
      <c r="O14" s="42"/>
      <c r="P14" s="38"/>
      <c r="Q14" s="38"/>
      <c r="R14" s="38"/>
      <c r="S14" s="38"/>
    </row>
    <row r="15" spans="1:21" ht="31.5" x14ac:dyDescent="0.2">
      <c r="A15" s="38"/>
      <c r="B15" s="27" t="s">
        <v>120</v>
      </c>
      <c r="C15" s="38"/>
      <c r="D15" s="28" t="s">
        <v>121</v>
      </c>
      <c r="E15" s="38"/>
      <c r="F15" s="38"/>
      <c r="G15" s="38"/>
      <c r="H15" s="38"/>
      <c r="K15" s="55" t="s">
        <v>122</v>
      </c>
      <c r="O15" s="42">
        <v>75</v>
      </c>
      <c r="P15" s="38"/>
      <c r="Q15" s="38"/>
      <c r="R15" s="38">
        <v>13</v>
      </c>
      <c r="S15" s="38">
        <f>+AO58409</f>
        <v>0</v>
      </c>
      <c r="T15">
        <f>+AO58409</f>
        <v>0</v>
      </c>
      <c r="U15" t="str">
        <f t="shared" ref="U15:U78" si="1">IF(T15="SI",S15,"")</f>
        <v/>
      </c>
    </row>
    <row r="16" spans="1:21" ht="27.75" customHeight="1" x14ac:dyDescent="0.2">
      <c r="A16" s="38"/>
      <c r="B16" s="27" t="s">
        <v>123</v>
      </c>
      <c r="C16" s="38"/>
      <c r="D16" s="28" t="s">
        <v>124</v>
      </c>
      <c r="E16" s="38"/>
      <c r="F16" s="38"/>
      <c r="G16" s="38"/>
      <c r="H16" s="38"/>
      <c r="K16" s="55" t="s">
        <v>125</v>
      </c>
      <c r="O16" s="42">
        <v>80</v>
      </c>
      <c r="P16" s="38"/>
      <c r="Q16" s="38"/>
      <c r="R16" s="38">
        <v>14</v>
      </c>
      <c r="S16" s="38">
        <f>+AO58409</f>
        <v>0</v>
      </c>
      <c r="T16">
        <f>+AO58409</f>
        <v>0</v>
      </c>
      <c r="U16" t="str">
        <f t="shared" si="1"/>
        <v/>
      </c>
    </row>
    <row r="17" spans="1:21" ht="25.5" x14ac:dyDescent="0.2">
      <c r="A17" s="38"/>
      <c r="B17" s="27" t="s">
        <v>126</v>
      </c>
      <c r="C17" s="38"/>
      <c r="D17" s="28" t="s">
        <v>127</v>
      </c>
      <c r="E17" s="38"/>
      <c r="F17" s="38"/>
      <c r="G17" s="38"/>
      <c r="H17" s="38"/>
      <c r="K17" s="55" t="s">
        <v>128</v>
      </c>
      <c r="O17" s="42">
        <v>85</v>
      </c>
      <c r="P17" s="38"/>
      <c r="Q17" s="38"/>
      <c r="R17" s="38">
        <v>15</v>
      </c>
      <c r="S17" s="38">
        <f>+AO58409</f>
        <v>0</v>
      </c>
      <c r="T17">
        <f>+AO58409</f>
        <v>0</v>
      </c>
      <c r="U17" t="str">
        <f t="shared" si="1"/>
        <v/>
      </c>
    </row>
    <row r="18" spans="1:21" ht="15.75" x14ac:dyDescent="0.2">
      <c r="A18" s="38"/>
      <c r="B18" s="27" t="s">
        <v>129</v>
      </c>
      <c r="C18" s="38"/>
      <c r="D18" s="28" t="s">
        <v>130</v>
      </c>
      <c r="E18" s="38"/>
      <c r="F18" s="38"/>
      <c r="G18" s="38"/>
      <c r="H18" s="38"/>
      <c r="K18" s="55" t="s">
        <v>131</v>
      </c>
      <c r="O18" s="42">
        <v>90</v>
      </c>
      <c r="P18" s="38"/>
      <c r="Q18" s="38"/>
      <c r="R18" s="38">
        <v>16</v>
      </c>
      <c r="S18" s="38">
        <f>+AO58409</f>
        <v>0</v>
      </c>
      <c r="T18">
        <f>+AO58409</f>
        <v>0</v>
      </c>
      <c r="U18" t="str">
        <f t="shared" si="1"/>
        <v/>
      </c>
    </row>
    <row r="19" spans="1:21" ht="15.75" x14ac:dyDescent="0.2">
      <c r="A19" s="38"/>
      <c r="B19" s="27" t="s">
        <v>132</v>
      </c>
      <c r="C19" s="38"/>
      <c r="D19" s="28" t="s">
        <v>133</v>
      </c>
      <c r="E19" s="38"/>
      <c r="F19" s="38"/>
      <c r="G19" s="38"/>
      <c r="H19" s="38"/>
      <c r="K19" s="55" t="s">
        <v>134</v>
      </c>
      <c r="O19" s="42">
        <v>95</v>
      </c>
      <c r="P19" s="38"/>
      <c r="Q19" s="38"/>
      <c r="R19" s="38">
        <v>17</v>
      </c>
      <c r="S19" s="38">
        <f>+AO58409</f>
        <v>0</v>
      </c>
      <c r="T19">
        <f>+AO58409</f>
        <v>0</v>
      </c>
      <c r="U19" t="str">
        <f t="shared" si="1"/>
        <v/>
      </c>
    </row>
    <row r="20" spans="1:21" ht="15.75" x14ac:dyDescent="0.2">
      <c r="A20" s="38"/>
      <c r="B20" s="27" t="s">
        <v>135</v>
      </c>
      <c r="C20" s="38"/>
      <c r="D20" s="28" t="s">
        <v>136</v>
      </c>
      <c r="E20" s="38"/>
      <c r="F20" s="38"/>
      <c r="G20" s="38"/>
      <c r="H20" s="38"/>
      <c r="K20" s="56" t="s">
        <v>137</v>
      </c>
      <c r="O20" s="42">
        <v>100</v>
      </c>
      <c r="P20" s="38"/>
      <c r="Q20" s="38"/>
      <c r="R20" s="38">
        <v>18</v>
      </c>
      <c r="S20" s="38">
        <f>+AO58409</f>
        <v>0</v>
      </c>
      <c r="T20">
        <f>+AO58409</f>
        <v>0</v>
      </c>
      <c r="U20" t="str">
        <f t="shared" si="1"/>
        <v/>
      </c>
    </row>
    <row r="21" spans="1:21" ht="15.75" x14ac:dyDescent="0.2">
      <c r="A21" s="38"/>
      <c r="B21" s="27" t="s">
        <v>138</v>
      </c>
      <c r="C21" s="38"/>
      <c r="D21" s="28" t="s">
        <v>139</v>
      </c>
      <c r="E21" s="38"/>
      <c r="F21" s="38"/>
      <c r="G21" s="38"/>
      <c r="H21" s="38"/>
      <c r="P21" s="38"/>
      <c r="Q21" s="38"/>
      <c r="R21" s="38">
        <v>19</v>
      </c>
      <c r="S21" s="38">
        <f>+AO58409</f>
        <v>0</v>
      </c>
      <c r="T21">
        <f>+AO58409</f>
        <v>0</v>
      </c>
      <c r="U21" t="str">
        <f t="shared" si="1"/>
        <v/>
      </c>
    </row>
    <row r="22" spans="1:21" ht="15.75" x14ac:dyDescent="0.2">
      <c r="A22" s="38"/>
      <c r="B22" s="27" t="s">
        <v>140</v>
      </c>
      <c r="C22" s="38"/>
      <c r="D22" s="28" t="s">
        <v>141</v>
      </c>
      <c r="E22" s="38"/>
      <c r="F22" s="38"/>
      <c r="G22" s="38"/>
      <c r="H22" s="38"/>
      <c r="P22" s="38"/>
      <c r="Q22" s="38"/>
      <c r="R22" s="38">
        <v>20</v>
      </c>
      <c r="S22" s="38">
        <f>+AO58409</f>
        <v>0</v>
      </c>
      <c r="T22">
        <f>+AO58409</f>
        <v>0</v>
      </c>
      <c r="U22" t="str">
        <f t="shared" si="1"/>
        <v/>
      </c>
    </row>
    <row r="23" spans="1:21" ht="31.5" x14ac:dyDescent="0.2">
      <c r="A23" s="38"/>
      <c r="B23" s="27" t="s">
        <v>142</v>
      </c>
      <c r="C23" s="57"/>
      <c r="D23" s="28" t="s">
        <v>143</v>
      </c>
      <c r="E23" s="38"/>
      <c r="F23" s="38"/>
      <c r="G23" s="38"/>
      <c r="H23" s="38"/>
      <c r="P23" s="38"/>
      <c r="Q23" s="38"/>
      <c r="R23" s="38">
        <v>21</v>
      </c>
      <c r="S23" s="38">
        <f>+AO58409</f>
        <v>0</v>
      </c>
      <c r="T23">
        <f>+AO58409</f>
        <v>0</v>
      </c>
      <c r="U23" t="str">
        <f t="shared" si="1"/>
        <v/>
      </c>
    </row>
    <row r="24" spans="1:21" ht="15.75" x14ac:dyDescent="0.2">
      <c r="A24" s="38"/>
      <c r="B24" s="27" t="s">
        <v>144</v>
      </c>
      <c r="C24" s="57"/>
      <c r="D24" s="28" t="s">
        <v>145</v>
      </c>
      <c r="E24" s="38"/>
      <c r="F24" s="38"/>
      <c r="G24" s="38"/>
      <c r="H24" s="38"/>
      <c r="P24" s="38"/>
      <c r="Q24" s="38"/>
      <c r="R24" s="38">
        <v>22</v>
      </c>
      <c r="S24" s="38">
        <f>+AO58409</f>
        <v>0</v>
      </c>
      <c r="T24">
        <f>+AO58409</f>
        <v>0</v>
      </c>
      <c r="U24" t="str">
        <f t="shared" si="1"/>
        <v/>
      </c>
    </row>
    <row r="25" spans="1:21" ht="15.75" x14ac:dyDescent="0.2">
      <c r="A25" s="38"/>
      <c r="B25" s="27" t="s">
        <v>146</v>
      </c>
      <c r="C25" s="57"/>
      <c r="D25" s="28" t="s">
        <v>147</v>
      </c>
      <c r="E25" s="38"/>
      <c r="F25" s="38"/>
      <c r="G25" s="38"/>
      <c r="H25" s="38"/>
      <c r="P25" s="38"/>
      <c r="Q25" s="38"/>
      <c r="R25" s="38">
        <v>23</v>
      </c>
      <c r="S25" s="38">
        <f>+AO58409</f>
        <v>0</v>
      </c>
      <c r="T25">
        <f>+AO58409</f>
        <v>0</v>
      </c>
      <c r="U25" t="str">
        <f t="shared" si="1"/>
        <v/>
      </c>
    </row>
    <row r="26" spans="1:21" ht="15.75" x14ac:dyDescent="0.2">
      <c r="A26" s="38"/>
      <c r="B26" s="27" t="s">
        <v>148</v>
      </c>
      <c r="C26" s="57"/>
      <c r="D26" s="28" t="s">
        <v>149</v>
      </c>
      <c r="E26" s="38"/>
      <c r="F26" s="38"/>
      <c r="G26" s="38"/>
      <c r="H26" s="38"/>
      <c r="P26" s="38"/>
      <c r="Q26" s="38"/>
      <c r="R26" s="38">
        <v>24</v>
      </c>
      <c r="S26" s="38">
        <f>+AO58409</f>
        <v>0</v>
      </c>
      <c r="T26">
        <f>+AO58409</f>
        <v>0</v>
      </c>
      <c r="U26" t="str">
        <f t="shared" si="1"/>
        <v/>
      </c>
    </row>
    <row r="27" spans="1:21" ht="15" x14ac:dyDescent="0.2">
      <c r="A27" s="38"/>
      <c r="B27" s="58" t="s">
        <v>150</v>
      </c>
      <c r="C27" s="57"/>
      <c r="D27" s="28" t="s">
        <v>151</v>
      </c>
      <c r="E27" s="38"/>
      <c r="F27" s="38"/>
      <c r="G27" s="38"/>
      <c r="H27" s="38"/>
      <c r="P27" s="38"/>
      <c r="Q27" s="38"/>
      <c r="R27" s="38">
        <v>25</v>
      </c>
      <c r="S27" s="38">
        <f>+AO58409</f>
        <v>0</v>
      </c>
      <c r="T27">
        <f>+AO58409</f>
        <v>0</v>
      </c>
      <c r="U27" t="str">
        <f t="shared" si="1"/>
        <v/>
      </c>
    </row>
    <row r="28" spans="1:21" x14ac:dyDescent="0.2">
      <c r="A28" s="38"/>
      <c r="C28" s="57"/>
      <c r="D28" s="28" t="s">
        <v>152</v>
      </c>
      <c r="E28" s="38"/>
      <c r="F28" s="38"/>
      <c r="G28" s="38"/>
      <c r="H28" s="38"/>
      <c r="P28" s="38"/>
      <c r="Q28" s="38"/>
      <c r="R28" s="38">
        <v>26</v>
      </c>
      <c r="S28" s="38">
        <f>+AO58409</f>
        <v>0</v>
      </c>
      <c r="T28">
        <f>+AO58409</f>
        <v>0</v>
      </c>
      <c r="U28" t="str">
        <f t="shared" si="1"/>
        <v/>
      </c>
    </row>
    <row r="29" spans="1:21" x14ac:dyDescent="0.2">
      <c r="A29" s="38"/>
      <c r="B29" s="38"/>
      <c r="C29" s="57"/>
      <c r="D29" s="28" t="s">
        <v>153</v>
      </c>
      <c r="E29" s="38"/>
      <c r="F29" s="38"/>
      <c r="G29" s="38"/>
      <c r="H29" s="38"/>
      <c r="P29" s="38"/>
      <c r="Q29" s="38"/>
      <c r="R29" s="38">
        <v>27</v>
      </c>
      <c r="S29" s="38">
        <f>+AO58409</f>
        <v>0</v>
      </c>
      <c r="T29">
        <f>+AO58409</f>
        <v>0</v>
      </c>
      <c r="U29" t="str">
        <f t="shared" si="1"/>
        <v/>
      </c>
    </row>
    <row r="30" spans="1:21" x14ac:dyDescent="0.2">
      <c r="A30" s="38"/>
      <c r="B30" s="38"/>
      <c r="C30" s="57"/>
      <c r="D30" s="28" t="s">
        <v>154</v>
      </c>
      <c r="E30" s="38"/>
      <c r="F30" s="38"/>
      <c r="G30" s="38"/>
      <c r="H30" s="38"/>
      <c r="P30" s="38"/>
      <c r="Q30" s="38"/>
      <c r="R30" s="38">
        <v>28</v>
      </c>
      <c r="S30" s="38">
        <f>+AO58409</f>
        <v>0</v>
      </c>
      <c r="T30">
        <f>+AO58409</f>
        <v>0</v>
      </c>
      <c r="U30" t="str">
        <f t="shared" si="1"/>
        <v/>
      </c>
    </row>
    <row r="31" spans="1:21" x14ac:dyDescent="0.2">
      <c r="A31" s="38"/>
      <c r="B31" s="38"/>
      <c r="C31" s="57"/>
      <c r="D31" s="28" t="s">
        <v>155</v>
      </c>
      <c r="E31" s="38"/>
      <c r="F31" s="38"/>
      <c r="G31" s="38"/>
      <c r="H31" s="38"/>
      <c r="P31" s="38"/>
      <c r="Q31" s="38"/>
      <c r="R31" s="38">
        <v>29</v>
      </c>
      <c r="S31" s="38">
        <f>+AO58409</f>
        <v>0</v>
      </c>
      <c r="T31">
        <f>+AO58409</f>
        <v>0</v>
      </c>
      <c r="U31" t="str">
        <f t="shared" si="1"/>
        <v/>
      </c>
    </row>
    <row r="32" spans="1:21" x14ac:dyDescent="0.2">
      <c r="A32" s="38"/>
      <c r="B32" s="38"/>
      <c r="C32" s="57"/>
      <c r="D32" s="28" t="s">
        <v>156</v>
      </c>
      <c r="E32" s="38"/>
      <c r="F32" s="38"/>
      <c r="G32" s="38"/>
      <c r="H32" s="38"/>
      <c r="P32" s="38"/>
      <c r="Q32" s="38"/>
      <c r="R32" s="38">
        <v>30</v>
      </c>
      <c r="S32" s="38">
        <f>+AO58409</f>
        <v>0</v>
      </c>
      <c r="T32">
        <f>+AO58409</f>
        <v>0</v>
      </c>
      <c r="U32" t="str">
        <f t="shared" si="1"/>
        <v/>
      </c>
    </row>
    <row r="33" spans="1:21" x14ac:dyDescent="0.2">
      <c r="A33" s="38"/>
      <c r="B33" s="38"/>
      <c r="C33" s="57"/>
      <c r="D33" s="28" t="s">
        <v>157</v>
      </c>
      <c r="E33" s="38"/>
      <c r="F33" s="38"/>
      <c r="G33" s="38"/>
      <c r="H33" s="38"/>
      <c r="P33" s="38"/>
      <c r="Q33" s="38"/>
      <c r="R33" s="38">
        <v>31</v>
      </c>
      <c r="S33" s="38">
        <f>+AO58409</f>
        <v>0</v>
      </c>
      <c r="T33">
        <f>+AO58409</f>
        <v>0</v>
      </c>
      <c r="U33" t="str">
        <f t="shared" si="1"/>
        <v/>
      </c>
    </row>
    <row r="34" spans="1:21" x14ac:dyDescent="0.2">
      <c r="A34" s="38"/>
      <c r="B34" s="38"/>
      <c r="C34" s="57"/>
      <c r="D34" s="28" t="s">
        <v>158</v>
      </c>
      <c r="E34" s="38"/>
      <c r="F34" s="38"/>
      <c r="G34" s="38"/>
      <c r="H34" s="38"/>
      <c r="P34" s="38"/>
      <c r="Q34" s="38"/>
      <c r="R34" s="38">
        <v>32</v>
      </c>
      <c r="S34" s="38">
        <f>+AO58409</f>
        <v>0</v>
      </c>
      <c r="T34">
        <f>+AO58409</f>
        <v>0</v>
      </c>
      <c r="U34" t="str">
        <f t="shared" si="1"/>
        <v/>
      </c>
    </row>
    <row r="35" spans="1:21" x14ac:dyDescent="0.2">
      <c r="A35" s="38"/>
      <c r="B35" s="38"/>
      <c r="C35" s="57"/>
      <c r="E35" s="38"/>
      <c r="F35" s="38"/>
      <c r="G35" s="38"/>
      <c r="H35" s="38"/>
      <c r="P35" s="38"/>
      <c r="Q35" s="38"/>
      <c r="R35" s="38">
        <v>33</v>
      </c>
      <c r="S35" s="38">
        <f>+AO58409</f>
        <v>0</v>
      </c>
      <c r="T35">
        <f>+AO58409</f>
        <v>0</v>
      </c>
      <c r="U35" t="str">
        <f t="shared" si="1"/>
        <v/>
      </c>
    </row>
    <row r="36" spans="1:21" x14ac:dyDescent="0.2">
      <c r="D36" s="28"/>
      <c r="P36" s="38"/>
      <c r="Q36" s="38"/>
      <c r="R36" s="38">
        <v>34</v>
      </c>
      <c r="S36" s="38">
        <f>+AO58409</f>
        <v>0</v>
      </c>
      <c r="T36">
        <f>+AO58409</f>
        <v>0</v>
      </c>
      <c r="U36" t="str">
        <f t="shared" si="1"/>
        <v/>
      </c>
    </row>
    <row r="37" spans="1:21" x14ac:dyDescent="0.2">
      <c r="P37" s="38"/>
      <c r="Q37" s="38"/>
      <c r="R37" s="38">
        <v>35</v>
      </c>
      <c r="S37" s="38">
        <f>+AO58409</f>
        <v>0</v>
      </c>
      <c r="T37">
        <f>+AO58409</f>
        <v>0</v>
      </c>
      <c r="U37" t="str">
        <f t="shared" si="1"/>
        <v/>
      </c>
    </row>
    <row r="38" spans="1:21" x14ac:dyDescent="0.2">
      <c r="P38" s="38"/>
      <c r="Q38" s="38"/>
      <c r="R38" s="38">
        <v>36</v>
      </c>
      <c r="S38" s="38">
        <f>+AO58409</f>
        <v>0</v>
      </c>
      <c r="T38">
        <f>+AO58409</f>
        <v>0</v>
      </c>
      <c r="U38" t="str">
        <f t="shared" si="1"/>
        <v/>
      </c>
    </row>
    <row r="39" spans="1:21" x14ac:dyDescent="0.2">
      <c r="P39" s="38"/>
      <c r="Q39" s="38"/>
      <c r="R39" s="38">
        <v>37</v>
      </c>
      <c r="S39" s="38">
        <f>+AO58409</f>
        <v>0</v>
      </c>
      <c r="T39">
        <f>+AO58409</f>
        <v>0</v>
      </c>
      <c r="U39" t="str">
        <f t="shared" si="1"/>
        <v/>
      </c>
    </row>
    <row r="40" spans="1:21" x14ac:dyDescent="0.2">
      <c r="P40" s="38"/>
      <c r="Q40" s="38"/>
      <c r="R40" s="38">
        <v>38</v>
      </c>
      <c r="S40" s="38">
        <f>+AO58409</f>
        <v>0</v>
      </c>
      <c r="T40">
        <f>+AO58409</f>
        <v>0</v>
      </c>
      <c r="U40" t="str">
        <f t="shared" si="1"/>
        <v/>
      </c>
    </row>
    <row r="41" spans="1:21" x14ac:dyDescent="0.2">
      <c r="P41" s="38"/>
      <c r="Q41" s="38"/>
      <c r="R41" s="38">
        <v>39</v>
      </c>
      <c r="S41" s="38">
        <f>+AO58409</f>
        <v>0</v>
      </c>
      <c r="T41">
        <f>+AO58409</f>
        <v>0</v>
      </c>
      <c r="U41" t="str">
        <f t="shared" si="1"/>
        <v/>
      </c>
    </row>
    <row r="42" spans="1:21" x14ac:dyDescent="0.2">
      <c r="P42" s="38"/>
      <c r="Q42" s="38"/>
      <c r="R42" s="38">
        <v>40</v>
      </c>
      <c r="S42" s="38">
        <f>+AO58409</f>
        <v>0</v>
      </c>
      <c r="T42">
        <f>+AO58409</f>
        <v>0</v>
      </c>
      <c r="U42" t="str">
        <f t="shared" si="1"/>
        <v/>
      </c>
    </row>
    <row r="43" spans="1:21" ht="25.5" customHeight="1" x14ac:dyDescent="0.2">
      <c r="P43" s="38"/>
      <c r="Q43" s="38"/>
      <c r="R43" s="38">
        <v>41</v>
      </c>
      <c r="S43" s="38">
        <f>+AO58409</f>
        <v>0</v>
      </c>
      <c r="T43">
        <f>+AO58409</f>
        <v>0</v>
      </c>
      <c r="U43" t="str">
        <f t="shared" si="1"/>
        <v/>
      </c>
    </row>
    <row r="44" spans="1:21" x14ac:dyDescent="0.2">
      <c r="P44" s="38"/>
      <c r="Q44" s="38"/>
      <c r="R44" s="38">
        <v>42</v>
      </c>
      <c r="S44" s="38">
        <f>+AO58409</f>
        <v>0</v>
      </c>
      <c r="T44">
        <f>+AO58409</f>
        <v>0</v>
      </c>
      <c r="U44" t="str">
        <f t="shared" si="1"/>
        <v/>
      </c>
    </row>
    <row r="45" spans="1:21" x14ac:dyDescent="0.2">
      <c r="P45" s="38"/>
      <c r="Q45" s="38"/>
      <c r="R45" s="38">
        <v>43</v>
      </c>
      <c r="S45" s="38">
        <f>+AO58409</f>
        <v>0</v>
      </c>
      <c r="T45">
        <f>+AO58409</f>
        <v>0</v>
      </c>
      <c r="U45" t="str">
        <f t="shared" si="1"/>
        <v/>
      </c>
    </row>
    <row r="46" spans="1:21" x14ac:dyDescent="0.2">
      <c r="P46" s="38"/>
      <c r="Q46" s="38"/>
      <c r="R46" s="38">
        <v>44</v>
      </c>
      <c r="S46" s="38">
        <f>+AO58409</f>
        <v>0</v>
      </c>
      <c r="T46">
        <f>+AO58409</f>
        <v>0</v>
      </c>
      <c r="U46" t="str">
        <f t="shared" si="1"/>
        <v/>
      </c>
    </row>
    <row r="47" spans="1:21" x14ac:dyDescent="0.2">
      <c r="P47" s="38"/>
      <c r="Q47" s="38"/>
      <c r="R47" s="38">
        <v>45</v>
      </c>
      <c r="S47" s="38">
        <f>+AO58409</f>
        <v>0</v>
      </c>
      <c r="T47">
        <f>+AO58409</f>
        <v>0</v>
      </c>
      <c r="U47" t="str">
        <f t="shared" si="1"/>
        <v/>
      </c>
    </row>
    <row r="48" spans="1:21" x14ac:dyDescent="0.2">
      <c r="P48" s="38"/>
      <c r="Q48" s="38"/>
      <c r="R48" s="38">
        <v>46</v>
      </c>
      <c r="S48" s="38">
        <f>+AO58409</f>
        <v>0</v>
      </c>
      <c r="T48">
        <f>+AO58409</f>
        <v>0</v>
      </c>
      <c r="U48" t="str">
        <f t="shared" si="1"/>
        <v/>
      </c>
    </row>
    <row r="49" spans="16:21" x14ac:dyDescent="0.2">
      <c r="P49" s="38"/>
      <c r="Q49" s="38"/>
      <c r="R49" s="38">
        <v>47</v>
      </c>
      <c r="S49" s="38">
        <f>+AO58409</f>
        <v>0</v>
      </c>
      <c r="T49">
        <f>+AO58409</f>
        <v>0</v>
      </c>
      <c r="U49" t="str">
        <f t="shared" si="1"/>
        <v/>
      </c>
    </row>
    <row r="50" spans="16:21" x14ac:dyDescent="0.2">
      <c r="P50" s="38"/>
      <c r="Q50" s="38"/>
      <c r="R50" s="38">
        <v>48</v>
      </c>
      <c r="S50" s="38">
        <f>+AO58409</f>
        <v>0</v>
      </c>
      <c r="T50">
        <f>+AO58409</f>
        <v>0</v>
      </c>
      <c r="U50" t="str">
        <f t="shared" si="1"/>
        <v/>
      </c>
    </row>
    <row r="51" spans="16:21" x14ac:dyDescent="0.2">
      <c r="P51" s="38"/>
      <c r="Q51" s="38"/>
      <c r="R51" s="38">
        <v>49</v>
      </c>
      <c r="S51" s="38">
        <f>+AO58409</f>
        <v>0</v>
      </c>
      <c r="T51">
        <f>+AO58409</f>
        <v>0</v>
      </c>
      <c r="U51" t="str">
        <f t="shared" si="1"/>
        <v/>
      </c>
    </row>
    <row r="52" spans="16:21" x14ac:dyDescent="0.2">
      <c r="P52" s="38"/>
      <c r="Q52" s="38"/>
      <c r="R52" s="38">
        <v>50</v>
      </c>
      <c r="S52" s="38">
        <f>+AO58409</f>
        <v>0</v>
      </c>
      <c r="T52">
        <f>+AO58409</f>
        <v>0</v>
      </c>
      <c r="U52" t="str">
        <f t="shared" si="1"/>
        <v/>
      </c>
    </row>
    <row r="53" spans="16:21" x14ac:dyDescent="0.2">
      <c r="P53" s="38"/>
      <c r="Q53" s="38"/>
      <c r="R53" s="38">
        <v>51</v>
      </c>
      <c r="S53" s="38">
        <f>+AO58409</f>
        <v>0</v>
      </c>
      <c r="T53">
        <f>+AO58409</f>
        <v>0</v>
      </c>
      <c r="U53" t="str">
        <f t="shared" si="1"/>
        <v/>
      </c>
    </row>
    <row r="54" spans="16:21" x14ac:dyDescent="0.2">
      <c r="P54" s="38"/>
      <c r="Q54" s="38"/>
      <c r="R54" s="38">
        <v>52</v>
      </c>
      <c r="S54" s="38">
        <f>+AO58409</f>
        <v>0</v>
      </c>
      <c r="T54">
        <f>+AO58409</f>
        <v>0</v>
      </c>
      <c r="U54" t="str">
        <f t="shared" si="1"/>
        <v/>
      </c>
    </row>
    <row r="55" spans="16:21" x14ac:dyDescent="0.2">
      <c r="P55" s="38"/>
      <c r="Q55" s="38"/>
      <c r="R55" s="38">
        <v>53</v>
      </c>
      <c r="S55" s="38">
        <f>+AO58409</f>
        <v>0</v>
      </c>
      <c r="T55">
        <f>+AO58409</f>
        <v>0</v>
      </c>
      <c r="U55" t="str">
        <f t="shared" si="1"/>
        <v/>
      </c>
    </row>
    <row r="56" spans="16:21" x14ac:dyDescent="0.2">
      <c r="P56" s="38"/>
      <c r="Q56" s="38"/>
      <c r="R56" s="38">
        <v>54</v>
      </c>
      <c r="S56" s="38">
        <f>+AO58409</f>
        <v>0</v>
      </c>
      <c r="T56">
        <f>+AO58409</f>
        <v>0</v>
      </c>
      <c r="U56" t="str">
        <f t="shared" si="1"/>
        <v/>
      </c>
    </row>
    <row r="57" spans="16:21" x14ac:dyDescent="0.2">
      <c r="P57" s="38"/>
      <c r="Q57" s="38"/>
      <c r="R57" s="38">
        <v>55</v>
      </c>
      <c r="S57" s="38">
        <f>+AO58409</f>
        <v>0</v>
      </c>
      <c r="T57">
        <f>+AO58409</f>
        <v>0</v>
      </c>
      <c r="U57" t="str">
        <f t="shared" si="1"/>
        <v/>
      </c>
    </row>
    <row r="58" spans="16:21" x14ac:dyDescent="0.2">
      <c r="P58" s="38"/>
      <c r="Q58" s="38"/>
      <c r="R58" s="38">
        <v>56</v>
      </c>
      <c r="S58" s="38">
        <f>+AO58409</f>
        <v>0</v>
      </c>
      <c r="T58">
        <f>+AO58409</f>
        <v>0</v>
      </c>
      <c r="U58" t="str">
        <f t="shared" si="1"/>
        <v/>
      </c>
    </row>
    <row r="59" spans="16:21" x14ac:dyDescent="0.2">
      <c r="P59" s="38"/>
      <c r="Q59" s="38"/>
      <c r="R59" s="38">
        <v>57</v>
      </c>
      <c r="S59" s="38">
        <f>+AO58409</f>
        <v>0</v>
      </c>
      <c r="T59">
        <f>+AO58409</f>
        <v>0</v>
      </c>
      <c r="U59" t="str">
        <f t="shared" si="1"/>
        <v/>
      </c>
    </row>
    <row r="60" spans="16:21" x14ac:dyDescent="0.2">
      <c r="P60" s="38"/>
      <c r="Q60" s="38"/>
      <c r="R60" s="38">
        <v>58</v>
      </c>
      <c r="S60" s="38">
        <f>+AO58409</f>
        <v>0</v>
      </c>
      <c r="T60">
        <f>+AO58409</f>
        <v>0</v>
      </c>
      <c r="U60" t="str">
        <f t="shared" si="1"/>
        <v/>
      </c>
    </row>
    <row r="61" spans="16:21" x14ac:dyDescent="0.2">
      <c r="P61" s="38"/>
      <c r="Q61" s="38"/>
      <c r="R61" s="38">
        <v>59</v>
      </c>
      <c r="S61" s="38">
        <f>+AO58409</f>
        <v>0</v>
      </c>
      <c r="T61">
        <f>+AO58409</f>
        <v>0</v>
      </c>
      <c r="U61" t="str">
        <f t="shared" si="1"/>
        <v/>
      </c>
    </row>
    <row r="62" spans="16:21" x14ac:dyDescent="0.2">
      <c r="P62" s="38"/>
      <c r="Q62" s="38"/>
      <c r="R62" s="38">
        <v>60</v>
      </c>
      <c r="S62" s="38">
        <f>+AO58409</f>
        <v>0</v>
      </c>
      <c r="T62">
        <f>+AO58409</f>
        <v>0</v>
      </c>
      <c r="U62" t="str">
        <f t="shared" si="1"/>
        <v/>
      </c>
    </row>
    <row r="63" spans="16:21" x14ac:dyDescent="0.2">
      <c r="P63" s="38"/>
      <c r="Q63" s="38"/>
      <c r="R63" s="38">
        <v>61</v>
      </c>
      <c r="S63" s="38">
        <f>+AO58409</f>
        <v>0</v>
      </c>
      <c r="T63">
        <f>+AO58409</f>
        <v>0</v>
      </c>
      <c r="U63" t="str">
        <f t="shared" si="1"/>
        <v/>
      </c>
    </row>
    <row r="64" spans="16:21" x14ac:dyDescent="0.2">
      <c r="P64" s="38"/>
      <c r="Q64" s="38"/>
      <c r="R64" s="38">
        <v>62</v>
      </c>
      <c r="S64" s="38">
        <f>+AO58409</f>
        <v>0</v>
      </c>
      <c r="T64">
        <f>+AO58409</f>
        <v>0</v>
      </c>
      <c r="U64" t="str">
        <f t="shared" si="1"/>
        <v/>
      </c>
    </row>
    <row r="65" spans="16:21" x14ac:dyDescent="0.2">
      <c r="P65" s="38"/>
      <c r="Q65" s="38"/>
      <c r="R65" s="38">
        <v>63</v>
      </c>
      <c r="S65" s="38">
        <f>+AO58409</f>
        <v>0</v>
      </c>
      <c r="T65">
        <f>+AO58409</f>
        <v>0</v>
      </c>
      <c r="U65" t="str">
        <f t="shared" si="1"/>
        <v/>
      </c>
    </row>
    <row r="66" spans="16:21" x14ac:dyDescent="0.2">
      <c r="P66" s="38"/>
      <c r="Q66" s="38"/>
      <c r="R66" s="38">
        <v>64</v>
      </c>
      <c r="S66" s="38">
        <f>+AO58409</f>
        <v>0</v>
      </c>
      <c r="T66">
        <f>+AO58409</f>
        <v>0</v>
      </c>
      <c r="U66" t="str">
        <f t="shared" si="1"/>
        <v/>
      </c>
    </row>
    <row r="67" spans="16:21" x14ac:dyDescent="0.2">
      <c r="P67" s="38"/>
      <c r="Q67" s="38"/>
      <c r="R67" s="38">
        <v>65</v>
      </c>
      <c r="S67" s="38">
        <f>+AO58409</f>
        <v>0</v>
      </c>
      <c r="T67">
        <f>+AO58409</f>
        <v>0</v>
      </c>
      <c r="U67" t="str">
        <f t="shared" si="1"/>
        <v/>
      </c>
    </row>
    <row r="68" spans="16:21" x14ac:dyDescent="0.2">
      <c r="P68" s="38"/>
      <c r="Q68" s="38"/>
      <c r="R68" s="38">
        <v>66</v>
      </c>
      <c r="S68" s="38">
        <f>+AO58409</f>
        <v>0</v>
      </c>
      <c r="T68">
        <f>+AO58409</f>
        <v>0</v>
      </c>
      <c r="U68" t="str">
        <f t="shared" si="1"/>
        <v/>
      </c>
    </row>
    <row r="69" spans="16:21" x14ac:dyDescent="0.2">
      <c r="P69" s="38"/>
      <c r="Q69" s="38"/>
      <c r="R69" s="38">
        <v>67</v>
      </c>
      <c r="S69" s="38">
        <f>+AO58409</f>
        <v>0</v>
      </c>
      <c r="T69">
        <f>+AO58409</f>
        <v>0</v>
      </c>
      <c r="U69" t="str">
        <f t="shared" si="1"/>
        <v/>
      </c>
    </row>
    <row r="70" spans="16:21" x14ac:dyDescent="0.2">
      <c r="P70" s="38"/>
      <c r="Q70" s="38"/>
      <c r="R70" s="38">
        <v>68</v>
      </c>
      <c r="S70" s="38">
        <f>+AO58409</f>
        <v>0</v>
      </c>
      <c r="T70">
        <f>+AO58409</f>
        <v>0</v>
      </c>
      <c r="U70" t="str">
        <f t="shared" si="1"/>
        <v/>
      </c>
    </row>
    <row r="71" spans="16:21" x14ac:dyDescent="0.2">
      <c r="P71" s="38"/>
      <c r="Q71" s="38"/>
      <c r="R71" s="38">
        <v>69</v>
      </c>
      <c r="S71" s="38">
        <f>+AO58409</f>
        <v>0</v>
      </c>
      <c r="T71">
        <f>+AO58409</f>
        <v>0</v>
      </c>
      <c r="U71" t="str">
        <f t="shared" si="1"/>
        <v/>
      </c>
    </row>
    <row r="72" spans="16:21" x14ac:dyDescent="0.2">
      <c r="P72" s="38"/>
      <c r="Q72" s="38"/>
      <c r="R72" s="38">
        <v>70</v>
      </c>
      <c r="S72" s="38">
        <f>+AO58409</f>
        <v>0</v>
      </c>
      <c r="T72">
        <f>+AO58409</f>
        <v>0</v>
      </c>
      <c r="U72" t="str">
        <f t="shared" si="1"/>
        <v/>
      </c>
    </row>
    <row r="73" spans="16:21" x14ac:dyDescent="0.2">
      <c r="P73" s="38"/>
      <c r="Q73" s="38"/>
      <c r="R73" s="38">
        <v>71</v>
      </c>
      <c r="S73" s="38">
        <f>+AO58409</f>
        <v>0</v>
      </c>
      <c r="T73">
        <f>+AO58409</f>
        <v>0</v>
      </c>
      <c r="U73" t="str">
        <f t="shared" si="1"/>
        <v/>
      </c>
    </row>
    <row r="74" spans="16:21" x14ac:dyDescent="0.2">
      <c r="P74" s="38"/>
      <c r="Q74" s="38"/>
      <c r="R74" s="38">
        <v>72</v>
      </c>
      <c r="S74" s="38">
        <f>+AO58409</f>
        <v>0</v>
      </c>
      <c r="T74">
        <f>+AO58409</f>
        <v>0</v>
      </c>
      <c r="U74" t="str">
        <f t="shared" si="1"/>
        <v/>
      </c>
    </row>
    <row r="75" spans="16:21" x14ac:dyDescent="0.2">
      <c r="P75" s="38"/>
      <c r="Q75" s="38"/>
      <c r="R75" s="38">
        <v>73</v>
      </c>
      <c r="S75" s="38">
        <f>+AO58409</f>
        <v>0</v>
      </c>
      <c r="T75">
        <f>+AO58409</f>
        <v>0</v>
      </c>
      <c r="U75" t="str">
        <f t="shared" si="1"/>
        <v/>
      </c>
    </row>
    <row r="76" spans="16:21" x14ac:dyDescent="0.2">
      <c r="P76" s="38"/>
      <c r="Q76" s="38"/>
      <c r="R76" s="38">
        <v>74</v>
      </c>
      <c r="S76" s="38">
        <f>+AO58409</f>
        <v>0</v>
      </c>
      <c r="T76">
        <f>+AO58409</f>
        <v>0</v>
      </c>
      <c r="U76" t="str">
        <f t="shared" si="1"/>
        <v/>
      </c>
    </row>
    <row r="77" spans="16:21" x14ac:dyDescent="0.2">
      <c r="P77" s="38"/>
      <c r="Q77" s="38"/>
      <c r="R77" s="38">
        <v>75</v>
      </c>
      <c r="S77" s="38">
        <f>+AO58409</f>
        <v>0</v>
      </c>
      <c r="T77">
        <f>+AO58409</f>
        <v>0</v>
      </c>
      <c r="U77" t="str">
        <f t="shared" si="1"/>
        <v/>
      </c>
    </row>
    <row r="78" spans="16:21" x14ac:dyDescent="0.2">
      <c r="P78" s="38"/>
      <c r="Q78" s="38"/>
      <c r="R78" s="38">
        <v>76</v>
      </c>
      <c r="S78" s="38">
        <f>+AO58409</f>
        <v>0</v>
      </c>
      <c r="T78">
        <f>+AO58409</f>
        <v>0</v>
      </c>
      <c r="U78" t="str">
        <f t="shared" si="1"/>
        <v/>
      </c>
    </row>
    <row r="79" spans="16:21" x14ac:dyDescent="0.2">
      <c r="P79" s="38"/>
      <c r="Q79" s="38"/>
      <c r="R79" s="38">
        <v>77</v>
      </c>
      <c r="S79" s="38">
        <f>+AO58409</f>
        <v>0</v>
      </c>
      <c r="T79">
        <f>+AO58409</f>
        <v>0</v>
      </c>
      <c r="U79" t="str">
        <f t="shared" ref="U79:U142" si="2">IF(T79="SI",S79,"")</f>
        <v/>
      </c>
    </row>
    <row r="80" spans="16:21" x14ac:dyDescent="0.2">
      <c r="P80" s="38"/>
      <c r="Q80" s="38"/>
      <c r="R80" s="38">
        <v>78</v>
      </c>
      <c r="S80" s="38">
        <f>+AO58409</f>
        <v>0</v>
      </c>
      <c r="T80">
        <f>+AO58409</f>
        <v>0</v>
      </c>
      <c r="U80" t="str">
        <f t="shared" si="2"/>
        <v/>
      </c>
    </row>
    <row r="81" spans="16:21" x14ac:dyDescent="0.2">
      <c r="P81" s="38"/>
      <c r="Q81" s="38"/>
      <c r="R81" s="38">
        <v>79</v>
      </c>
      <c r="S81" s="38">
        <f>+AO58409</f>
        <v>0</v>
      </c>
      <c r="T81">
        <f>+AO58409</f>
        <v>0</v>
      </c>
      <c r="U81" t="str">
        <f t="shared" si="2"/>
        <v/>
      </c>
    </row>
    <row r="82" spans="16:21" x14ac:dyDescent="0.2">
      <c r="P82" s="38"/>
      <c r="Q82" s="38"/>
      <c r="R82" s="38">
        <v>80</v>
      </c>
      <c r="S82" s="38">
        <f>+AO58409</f>
        <v>0</v>
      </c>
      <c r="T82">
        <f>+AO58409</f>
        <v>0</v>
      </c>
      <c r="U82" t="str">
        <f t="shared" si="2"/>
        <v/>
      </c>
    </row>
    <row r="83" spans="16:21" x14ac:dyDescent="0.2">
      <c r="P83" s="38"/>
      <c r="Q83" s="38"/>
      <c r="R83" s="38">
        <v>81</v>
      </c>
      <c r="S83" s="38">
        <f>+AO58409</f>
        <v>0</v>
      </c>
      <c r="T83">
        <f>+AO58409</f>
        <v>0</v>
      </c>
      <c r="U83" t="str">
        <f t="shared" si="2"/>
        <v/>
      </c>
    </row>
    <row r="84" spans="16:21" x14ac:dyDescent="0.2">
      <c r="P84" s="38"/>
      <c r="Q84" s="38"/>
      <c r="R84" s="38">
        <v>82</v>
      </c>
      <c r="S84" s="38">
        <f>+AO58409</f>
        <v>0</v>
      </c>
      <c r="T84">
        <f>+AO58409</f>
        <v>0</v>
      </c>
      <c r="U84" t="str">
        <f t="shared" si="2"/>
        <v/>
      </c>
    </row>
    <row r="85" spans="16:21" x14ac:dyDescent="0.2">
      <c r="P85" s="38"/>
      <c r="Q85" s="38"/>
      <c r="R85" s="38">
        <v>83</v>
      </c>
      <c r="S85" s="38">
        <f>+AO58409</f>
        <v>0</v>
      </c>
      <c r="T85">
        <f>+AO58409</f>
        <v>0</v>
      </c>
      <c r="U85" t="str">
        <f t="shared" si="2"/>
        <v/>
      </c>
    </row>
    <row r="86" spans="16:21" x14ac:dyDescent="0.2">
      <c r="P86" s="38"/>
      <c r="Q86" s="38"/>
      <c r="R86" s="38">
        <v>84</v>
      </c>
      <c r="S86" s="38">
        <f>+AO58409</f>
        <v>0</v>
      </c>
      <c r="T86">
        <f>+AO58409</f>
        <v>0</v>
      </c>
      <c r="U86" t="str">
        <f t="shared" si="2"/>
        <v/>
      </c>
    </row>
    <row r="87" spans="16:21" x14ac:dyDescent="0.2">
      <c r="P87" s="38"/>
      <c r="Q87" s="38"/>
      <c r="R87" s="38">
        <v>85</v>
      </c>
      <c r="S87" s="38">
        <f>+AO58409</f>
        <v>0</v>
      </c>
      <c r="T87">
        <f>+AO58409</f>
        <v>0</v>
      </c>
      <c r="U87" t="str">
        <f t="shared" si="2"/>
        <v/>
      </c>
    </row>
    <row r="88" spans="16:21" x14ac:dyDescent="0.2">
      <c r="P88" s="38"/>
      <c r="Q88" s="38"/>
      <c r="R88" s="38">
        <v>86</v>
      </c>
      <c r="S88" s="38">
        <f>+AO58409</f>
        <v>0</v>
      </c>
      <c r="T88">
        <f>+AO58409</f>
        <v>0</v>
      </c>
      <c r="U88" t="str">
        <f t="shared" si="2"/>
        <v/>
      </c>
    </row>
    <row r="89" spans="16:21" x14ac:dyDescent="0.2">
      <c r="P89" s="38"/>
      <c r="Q89" s="38"/>
      <c r="R89" s="38">
        <v>87</v>
      </c>
      <c r="S89" s="38">
        <f>+AO58409</f>
        <v>0</v>
      </c>
      <c r="T89">
        <f>+AO58409</f>
        <v>0</v>
      </c>
      <c r="U89" t="str">
        <f t="shared" si="2"/>
        <v/>
      </c>
    </row>
    <row r="90" spans="16:21" x14ac:dyDescent="0.2">
      <c r="P90" s="38"/>
      <c r="Q90" s="38"/>
      <c r="R90" s="38">
        <v>88</v>
      </c>
      <c r="S90" s="38">
        <f>+AO58409</f>
        <v>0</v>
      </c>
      <c r="T90">
        <f>+AO58409</f>
        <v>0</v>
      </c>
      <c r="U90" t="str">
        <f t="shared" si="2"/>
        <v/>
      </c>
    </row>
    <row r="91" spans="16:21" x14ac:dyDescent="0.2">
      <c r="P91" s="38"/>
      <c r="Q91" s="38"/>
      <c r="R91" s="38">
        <v>89</v>
      </c>
      <c r="S91" s="38">
        <f>+AO58409</f>
        <v>0</v>
      </c>
      <c r="T91">
        <f>+AO58409</f>
        <v>0</v>
      </c>
      <c r="U91" t="str">
        <f t="shared" si="2"/>
        <v/>
      </c>
    </row>
    <row r="92" spans="16:21" x14ac:dyDescent="0.2">
      <c r="P92" s="38"/>
      <c r="Q92" s="38"/>
      <c r="R92" s="38">
        <v>90</v>
      </c>
      <c r="S92" s="38">
        <f>+AO58409</f>
        <v>0</v>
      </c>
      <c r="T92">
        <f>+AO58409</f>
        <v>0</v>
      </c>
      <c r="U92" t="str">
        <f t="shared" si="2"/>
        <v/>
      </c>
    </row>
    <row r="93" spans="16:21" x14ac:dyDescent="0.2">
      <c r="P93" s="38"/>
      <c r="Q93" s="38"/>
      <c r="R93" s="38">
        <v>91</v>
      </c>
      <c r="S93" s="38">
        <f>+AO58409</f>
        <v>0</v>
      </c>
      <c r="T93">
        <f>+AO58409</f>
        <v>0</v>
      </c>
      <c r="U93" t="str">
        <f t="shared" si="2"/>
        <v/>
      </c>
    </row>
    <row r="94" spans="16:21" x14ac:dyDescent="0.2">
      <c r="P94" s="38"/>
      <c r="Q94" s="38"/>
      <c r="R94" s="38">
        <v>92</v>
      </c>
      <c r="S94" s="38">
        <f>+AO58409</f>
        <v>0</v>
      </c>
      <c r="T94">
        <f>+AO58409</f>
        <v>0</v>
      </c>
      <c r="U94" t="str">
        <f t="shared" si="2"/>
        <v/>
      </c>
    </row>
    <row r="95" spans="16:21" x14ac:dyDescent="0.2">
      <c r="P95" s="38"/>
      <c r="Q95" s="38"/>
      <c r="R95" s="38">
        <v>93</v>
      </c>
      <c r="S95" s="38">
        <f>+AO58409</f>
        <v>0</v>
      </c>
      <c r="T95">
        <f>+AO58409</f>
        <v>0</v>
      </c>
      <c r="U95" t="str">
        <f t="shared" si="2"/>
        <v/>
      </c>
    </row>
    <row r="96" spans="16:21" x14ac:dyDescent="0.2">
      <c r="P96" s="38"/>
      <c r="Q96" s="38"/>
      <c r="R96" s="38">
        <v>94</v>
      </c>
      <c r="S96" s="38">
        <f>+AO58409</f>
        <v>0</v>
      </c>
      <c r="T96">
        <f>+AO58409</f>
        <v>0</v>
      </c>
      <c r="U96" t="str">
        <f t="shared" si="2"/>
        <v/>
      </c>
    </row>
    <row r="97" spans="16:21" x14ac:dyDescent="0.2">
      <c r="P97" s="38"/>
      <c r="Q97" s="38"/>
      <c r="R97" s="38">
        <v>95</v>
      </c>
      <c r="S97" s="38">
        <f>+AO58409</f>
        <v>0</v>
      </c>
      <c r="T97">
        <f>+AO58409</f>
        <v>0</v>
      </c>
      <c r="U97" t="str">
        <f t="shared" si="2"/>
        <v/>
      </c>
    </row>
    <row r="98" spans="16:21" x14ac:dyDescent="0.2">
      <c r="P98" s="38"/>
      <c r="Q98" s="38"/>
      <c r="R98" s="38">
        <v>96</v>
      </c>
      <c r="S98" s="38">
        <f>+AO58409</f>
        <v>0</v>
      </c>
      <c r="T98">
        <f>+AO58409</f>
        <v>0</v>
      </c>
      <c r="U98" t="str">
        <f t="shared" si="2"/>
        <v/>
      </c>
    </row>
    <row r="99" spans="16:21" x14ac:dyDescent="0.2">
      <c r="P99" s="38"/>
      <c r="Q99" s="38"/>
      <c r="R99" s="38">
        <v>97</v>
      </c>
      <c r="S99" s="38">
        <f>+AO58409</f>
        <v>0</v>
      </c>
      <c r="T99">
        <f>+AO58409</f>
        <v>0</v>
      </c>
      <c r="U99" t="str">
        <f t="shared" si="2"/>
        <v/>
      </c>
    </row>
    <row r="100" spans="16:21" x14ac:dyDescent="0.2">
      <c r="P100" s="38"/>
      <c r="Q100" s="38"/>
      <c r="R100" s="38">
        <v>98</v>
      </c>
      <c r="S100" s="38">
        <f>+AO58409</f>
        <v>0</v>
      </c>
      <c r="T100">
        <f>+AO58409</f>
        <v>0</v>
      </c>
      <c r="U100" t="str">
        <f t="shared" si="2"/>
        <v/>
      </c>
    </row>
    <row r="101" spans="16:21" x14ac:dyDescent="0.2">
      <c r="P101" s="38"/>
      <c r="Q101" s="38"/>
      <c r="R101" s="38">
        <v>99</v>
      </c>
      <c r="S101" s="38">
        <f>+AO58409</f>
        <v>0</v>
      </c>
      <c r="T101">
        <f>+AO58409</f>
        <v>0</v>
      </c>
      <c r="U101" t="str">
        <f t="shared" si="2"/>
        <v/>
      </c>
    </row>
    <row r="102" spans="16:21" x14ac:dyDescent="0.2">
      <c r="P102" s="38"/>
      <c r="Q102" s="38"/>
      <c r="R102" s="38">
        <v>100</v>
      </c>
      <c r="S102" s="38">
        <f>+$HQ34273</f>
        <v>0</v>
      </c>
      <c r="T102">
        <f>+$HQ34273</f>
        <v>0</v>
      </c>
      <c r="U102" t="str">
        <f t="shared" si="2"/>
        <v/>
      </c>
    </row>
    <row r="103" spans="16:21" x14ac:dyDescent="0.2">
      <c r="P103" s="38"/>
      <c r="Q103" s="38"/>
      <c r="R103" s="38">
        <v>101</v>
      </c>
      <c r="S103" s="38">
        <f>+$HQ34273</f>
        <v>0</v>
      </c>
      <c r="T103">
        <f>+$HQ34273</f>
        <v>0</v>
      </c>
      <c r="U103" t="str">
        <f t="shared" si="2"/>
        <v/>
      </c>
    </row>
    <row r="104" spans="16:21" x14ac:dyDescent="0.2">
      <c r="P104" s="38"/>
      <c r="Q104" s="38"/>
      <c r="R104" s="38">
        <v>102</v>
      </c>
      <c r="S104" s="38">
        <f>+$HQ34273</f>
        <v>0</v>
      </c>
      <c r="T104">
        <f>+$HQ34273</f>
        <v>0</v>
      </c>
      <c r="U104" t="str">
        <f t="shared" si="2"/>
        <v/>
      </c>
    </row>
    <row r="105" spans="16:21" x14ac:dyDescent="0.2">
      <c r="P105" s="38"/>
      <c r="Q105" s="38"/>
      <c r="R105" s="38">
        <v>103</v>
      </c>
      <c r="S105" s="38">
        <f>+$HQ34273</f>
        <v>0</v>
      </c>
      <c r="T105">
        <f>+$HQ34273</f>
        <v>0</v>
      </c>
      <c r="U105" t="str">
        <f t="shared" si="2"/>
        <v/>
      </c>
    </row>
    <row r="106" spans="16:21" x14ac:dyDescent="0.2">
      <c r="P106" s="38"/>
      <c r="Q106" s="38"/>
      <c r="R106" s="38">
        <v>104</v>
      </c>
      <c r="S106" s="38">
        <f>+$HQ34273</f>
        <v>0</v>
      </c>
      <c r="T106">
        <f>+$HQ34273</f>
        <v>0</v>
      </c>
      <c r="U106" t="str">
        <f t="shared" si="2"/>
        <v/>
      </c>
    </row>
    <row r="107" spans="16:21" x14ac:dyDescent="0.2">
      <c r="P107" s="38"/>
      <c r="Q107" s="38"/>
      <c r="R107" s="38">
        <v>105</v>
      </c>
      <c r="S107" s="38">
        <f>+$HQ34273</f>
        <v>0</v>
      </c>
      <c r="T107">
        <f>+$HQ34273</f>
        <v>0</v>
      </c>
      <c r="U107" t="str">
        <f t="shared" si="2"/>
        <v/>
      </c>
    </row>
    <row r="108" spans="16:21" x14ac:dyDescent="0.2">
      <c r="P108" s="38"/>
      <c r="Q108" s="38"/>
      <c r="R108" s="38">
        <v>106</v>
      </c>
      <c r="S108" s="38">
        <f>+$HQ34273</f>
        <v>0</v>
      </c>
      <c r="T108">
        <f>+$HQ34273</f>
        <v>0</v>
      </c>
      <c r="U108" t="str">
        <f t="shared" si="2"/>
        <v/>
      </c>
    </row>
    <row r="109" spans="16:21" x14ac:dyDescent="0.2">
      <c r="P109" s="38"/>
      <c r="Q109" s="38"/>
      <c r="R109" s="38">
        <v>107</v>
      </c>
      <c r="S109" s="38">
        <f>+$HQ34273</f>
        <v>0</v>
      </c>
      <c r="T109">
        <f>+$HQ34273</f>
        <v>0</v>
      </c>
      <c r="U109" t="str">
        <f t="shared" si="2"/>
        <v/>
      </c>
    </row>
    <row r="110" spans="16:21" x14ac:dyDescent="0.2">
      <c r="P110" s="38"/>
      <c r="Q110" s="38"/>
      <c r="R110" s="38">
        <v>108</v>
      </c>
      <c r="S110" s="38">
        <f>+$HQ34273</f>
        <v>0</v>
      </c>
      <c r="T110">
        <f>+$HQ34273</f>
        <v>0</v>
      </c>
      <c r="U110" t="str">
        <f t="shared" si="2"/>
        <v/>
      </c>
    </row>
    <row r="111" spans="16:21" x14ac:dyDescent="0.2">
      <c r="P111" s="38"/>
      <c r="Q111" s="38"/>
      <c r="R111" s="38">
        <v>109</v>
      </c>
      <c r="S111" s="38">
        <f>+$HQ34273</f>
        <v>0</v>
      </c>
      <c r="T111">
        <f>+$HQ34273</f>
        <v>0</v>
      </c>
      <c r="U111" t="str">
        <f t="shared" si="2"/>
        <v/>
      </c>
    </row>
    <row r="112" spans="16:21" x14ac:dyDescent="0.2">
      <c r="P112" s="38"/>
      <c r="Q112" s="38"/>
      <c r="R112" s="38">
        <v>110</v>
      </c>
      <c r="S112" s="38">
        <f>+$HQ34273</f>
        <v>0</v>
      </c>
      <c r="T112">
        <f>+$HQ34273</f>
        <v>0</v>
      </c>
      <c r="U112" t="str">
        <f t="shared" si="2"/>
        <v/>
      </c>
    </row>
    <row r="113" spans="16:21" x14ac:dyDescent="0.2">
      <c r="P113" s="38"/>
      <c r="Q113" s="38"/>
      <c r="R113" s="38">
        <v>111</v>
      </c>
      <c r="S113" s="38">
        <f>+$HQ34273</f>
        <v>0</v>
      </c>
      <c r="T113">
        <f>+$HQ34273</f>
        <v>0</v>
      </c>
      <c r="U113" t="str">
        <f t="shared" si="2"/>
        <v/>
      </c>
    </row>
    <row r="114" spans="16:21" x14ac:dyDescent="0.2">
      <c r="P114" s="38"/>
      <c r="Q114" s="38"/>
      <c r="R114" s="38">
        <v>112</v>
      </c>
      <c r="S114" s="38">
        <f>+$HQ34273</f>
        <v>0</v>
      </c>
      <c r="T114">
        <f>+$HQ34273</f>
        <v>0</v>
      </c>
      <c r="U114" t="str">
        <f t="shared" si="2"/>
        <v/>
      </c>
    </row>
    <row r="115" spans="16:21" x14ac:dyDescent="0.2">
      <c r="P115" s="38"/>
      <c r="Q115" s="38"/>
      <c r="R115" s="38">
        <v>113</v>
      </c>
      <c r="S115" s="38">
        <f>+$HQ34273</f>
        <v>0</v>
      </c>
      <c r="T115">
        <f>+$HQ34273</f>
        <v>0</v>
      </c>
      <c r="U115" t="str">
        <f t="shared" si="2"/>
        <v/>
      </c>
    </row>
    <row r="116" spans="16:21" x14ac:dyDescent="0.2">
      <c r="P116" s="38"/>
      <c r="Q116" s="38"/>
      <c r="R116" s="38">
        <v>114</v>
      </c>
      <c r="S116" s="38">
        <f>+$HQ34273</f>
        <v>0</v>
      </c>
      <c r="T116">
        <f>+$HQ34273</f>
        <v>0</v>
      </c>
      <c r="U116" t="str">
        <f t="shared" si="2"/>
        <v/>
      </c>
    </row>
    <row r="117" spans="16:21" x14ac:dyDescent="0.2">
      <c r="P117" s="38"/>
      <c r="Q117" s="38"/>
      <c r="R117" s="38">
        <v>115</v>
      </c>
      <c r="S117" s="38">
        <f>+$HQ34273</f>
        <v>0</v>
      </c>
      <c r="T117">
        <f>+$HQ34273</f>
        <v>0</v>
      </c>
      <c r="U117" t="str">
        <f t="shared" si="2"/>
        <v/>
      </c>
    </row>
    <row r="118" spans="16:21" x14ac:dyDescent="0.2">
      <c r="P118" s="38"/>
      <c r="Q118" s="38"/>
      <c r="R118" s="38">
        <v>116</v>
      </c>
      <c r="S118" s="38">
        <f>+$HQ34273</f>
        <v>0</v>
      </c>
      <c r="T118">
        <f>+$HQ34273</f>
        <v>0</v>
      </c>
      <c r="U118" t="str">
        <f t="shared" si="2"/>
        <v/>
      </c>
    </row>
    <row r="119" spans="16:21" x14ac:dyDescent="0.2">
      <c r="P119" s="38"/>
      <c r="Q119" s="38"/>
      <c r="R119" s="38">
        <v>117</v>
      </c>
      <c r="S119" s="38">
        <f>+$HQ34273</f>
        <v>0</v>
      </c>
      <c r="T119">
        <f>+$HQ34273</f>
        <v>0</v>
      </c>
      <c r="U119" t="str">
        <f t="shared" si="2"/>
        <v/>
      </c>
    </row>
    <row r="120" spans="16:21" x14ac:dyDescent="0.2">
      <c r="P120" s="38"/>
      <c r="Q120" s="38"/>
      <c r="R120" s="38">
        <v>118</v>
      </c>
      <c r="S120" s="38">
        <f>+$HQ34273</f>
        <v>0</v>
      </c>
      <c r="T120">
        <f>+$HQ34273</f>
        <v>0</v>
      </c>
      <c r="U120" t="str">
        <f t="shared" si="2"/>
        <v/>
      </c>
    </row>
    <row r="121" spans="16:21" x14ac:dyDescent="0.2">
      <c r="P121" s="38"/>
      <c r="Q121" s="38"/>
      <c r="R121" s="38">
        <v>119</v>
      </c>
      <c r="S121" s="38">
        <f>+$HQ34273</f>
        <v>0</v>
      </c>
      <c r="T121">
        <f>+$HQ34273</f>
        <v>0</v>
      </c>
      <c r="U121" t="str">
        <f t="shared" si="2"/>
        <v/>
      </c>
    </row>
    <row r="122" spans="16:21" x14ac:dyDescent="0.2">
      <c r="P122" s="38"/>
      <c r="Q122" s="38"/>
      <c r="R122" s="38">
        <v>120</v>
      </c>
      <c r="S122" s="38">
        <f>+$HQ34273</f>
        <v>0</v>
      </c>
      <c r="T122">
        <f>+$HQ34273</f>
        <v>0</v>
      </c>
      <c r="U122" t="str">
        <f t="shared" si="2"/>
        <v/>
      </c>
    </row>
    <row r="123" spans="16:21" x14ac:dyDescent="0.2">
      <c r="P123" s="38"/>
      <c r="Q123" s="38"/>
      <c r="R123" s="38">
        <v>121</v>
      </c>
      <c r="S123" s="38">
        <f>+$HQ34273</f>
        <v>0</v>
      </c>
      <c r="T123">
        <f>+$HQ34273</f>
        <v>0</v>
      </c>
      <c r="U123" t="str">
        <f t="shared" si="2"/>
        <v/>
      </c>
    </row>
    <row r="124" spans="16:21" x14ac:dyDescent="0.2">
      <c r="P124" s="38"/>
      <c r="Q124" s="38"/>
      <c r="R124" s="38">
        <v>122</v>
      </c>
      <c r="S124" s="38">
        <f>+$HQ34273</f>
        <v>0</v>
      </c>
      <c r="T124">
        <f>+$HQ34273</f>
        <v>0</v>
      </c>
      <c r="U124" t="str">
        <f t="shared" si="2"/>
        <v/>
      </c>
    </row>
    <row r="125" spans="16:21" x14ac:dyDescent="0.2">
      <c r="P125" s="38"/>
      <c r="Q125" s="38"/>
      <c r="R125" s="38">
        <v>123</v>
      </c>
      <c r="S125" s="38">
        <f>+$HQ34273</f>
        <v>0</v>
      </c>
      <c r="T125">
        <f>+$HQ34273</f>
        <v>0</v>
      </c>
      <c r="U125" t="str">
        <f t="shared" si="2"/>
        <v/>
      </c>
    </row>
    <row r="126" spans="16:21" x14ac:dyDescent="0.2">
      <c r="P126" s="38"/>
      <c r="Q126" s="38"/>
      <c r="R126" s="38">
        <v>124</v>
      </c>
      <c r="S126" s="38">
        <f>+$HQ34273</f>
        <v>0</v>
      </c>
      <c r="T126">
        <f>+$HQ34273</f>
        <v>0</v>
      </c>
      <c r="U126" t="str">
        <f t="shared" si="2"/>
        <v/>
      </c>
    </row>
    <row r="127" spans="16:21" x14ac:dyDescent="0.2">
      <c r="P127" s="38"/>
      <c r="Q127" s="38"/>
      <c r="R127" s="38">
        <v>125</v>
      </c>
      <c r="S127" s="38">
        <f>+$HQ34273</f>
        <v>0</v>
      </c>
      <c r="T127">
        <f>+$HQ34273</f>
        <v>0</v>
      </c>
      <c r="U127" t="str">
        <f t="shared" si="2"/>
        <v/>
      </c>
    </row>
    <row r="128" spans="16:21" x14ac:dyDescent="0.2">
      <c r="P128" s="38"/>
      <c r="Q128" s="38"/>
      <c r="R128" s="38">
        <v>126</v>
      </c>
      <c r="S128" s="38">
        <f>+$HQ34273</f>
        <v>0</v>
      </c>
      <c r="T128">
        <f>+$HQ34273</f>
        <v>0</v>
      </c>
      <c r="U128" t="str">
        <f t="shared" si="2"/>
        <v/>
      </c>
    </row>
    <row r="129" spans="16:21" x14ac:dyDescent="0.2">
      <c r="P129" s="38"/>
      <c r="Q129" s="38"/>
      <c r="R129" s="38">
        <v>127</v>
      </c>
      <c r="S129" s="38">
        <f>+$HQ34273</f>
        <v>0</v>
      </c>
      <c r="T129">
        <f>+$HQ34273</f>
        <v>0</v>
      </c>
      <c r="U129" t="str">
        <f t="shared" si="2"/>
        <v/>
      </c>
    </row>
    <row r="130" spans="16:21" x14ac:dyDescent="0.2">
      <c r="P130" s="38"/>
      <c r="Q130" s="59"/>
      <c r="R130" s="38">
        <v>128</v>
      </c>
      <c r="S130" s="38">
        <f>+$HQ34273</f>
        <v>0</v>
      </c>
      <c r="T130">
        <f>+$HQ34273</f>
        <v>0</v>
      </c>
      <c r="U130" t="str">
        <f t="shared" si="2"/>
        <v/>
      </c>
    </row>
    <row r="131" spans="16:21" x14ac:dyDescent="0.2">
      <c r="P131" s="38"/>
      <c r="Q131" s="38"/>
      <c r="R131" s="38">
        <v>129</v>
      </c>
      <c r="S131" s="38">
        <f>+$HQ34273</f>
        <v>0</v>
      </c>
      <c r="T131">
        <f>+$HQ34273</f>
        <v>0</v>
      </c>
      <c r="U131" t="str">
        <f t="shared" si="2"/>
        <v/>
      </c>
    </row>
    <row r="132" spans="16:21" x14ac:dyDescent="0.2">
      <c r="P132" s="38"/>
      <c r="Q132" s="38"/>
      <c r="R132" s="38">
        <v>130</v>
      </c>
      <c r="S132" s="38">
        <f>+$HQ34273</f>
        <v>0</v>
      </c>
      <c r="T132">
        <f>+$HQ34273</f>
        <v>0</v>
      </c>
      <c r="U132" t="str">
        <f t="shared" si="2"/>
        <v/>
      </c>
    </row>
    <row r="133" spans="16:21" x14ac:dyDescent="0.2">
      <c r="P133" s="38"/>
      <c r="Q133" s="38"/>
      <c r="R133" s="38">
        <v>131</v>
      </c>
      <c r="S133" s="38">
        <f>+$HQ34273</f>
        <v>0</v>
      </c>
      <c r="T133">
        <f>+$HQ34273</f>
        <v>0</v>
      </c>
      <c r="U133" t="str">
        <f t="shared" si="2"/>
        <v/>
      </c>
    </row>
    <row r="134" spans="16:21" x14ac:dyDescent="0.2">
      <c r="P134" s="38"/>
      <c r="Q134" s="38"/>
      <c r="R134" s="38">
        <v>132</v>
      </c>
      <c r="S134" s="38">
        <f>+$HQ34273</f>
        <v>0</v>
      </c>
      <c r="T134">
        <f>+$HQ34273</f>
        <v>0</v>
      </c>
      <c r="U134" t="str">
        <f t="shared" si="2"/>
        <v/>
      </c>
    </row>
    <row r="135" spans="16:21" x14ac:dyDescent="0.2">
      <c r="P135" s="38"/>
      <c r="Q135" s="38"/>
      <c r="R135" s="38">
        <v>133</v>
      </c>
      <c r="S135" s="38">
        <f>+$HQ34273</f>
        <v>0</v>
      </c>
      <c r="T135">
        <f>+$HQ34273</f>
        <v>0</v>
      </c>
      <c r="U135" t="str">
        <f t="shared" si="2"/>
        <v/>
      </c>
    </row>
    <row r="136" spans="16:21" x14ac:dyDescent="0.2">
      <c r="P136" s="38"/>
      <c r="Q136" s="38"/>
      <c r="R136" s="38">
        <v>134</v>
      </c>
      <c r="S136" s="38">
        <f>+$HQ34273</f>
        <v>0</v>
      </c>
      <c r="T136">
        <f>+$HQ34273</f>
        <v>0</v>
      </c>
      <c r="U136" t="str">
        <f t="shared" si="2"/>
        <v/>
      </c>
    </row>
    <row r="137" spans="16:21" x14ac:dyDescent="0.2">
      <c r="P137" s="38"/>
      <c r="Q137" s="38"/>
      <c r="R137" s="38">
        <v>135</v>
      </c>
      <c r="S137" s="38">
        <f>+$HQ34273</f>
        <v>0</v>
      </c>
      <c r="T137">
        <f>+$HQ34273</f>
        <v>0</v>
      </c>
      <c r="U137" t="str">
        <f t="shared" si="2"/>
        <v/>
      </c>
    </row>
    <row r="138" spans="16:21" x14ac:dyDescent="0.2">
      <c r="P138" s="38"/>
      <c r="Q138" s="38"/>
      <c r="R138" s="38">
        <v>136</v>
      </c>
      <c r="S138" s="38">
        <f>+$HQ34273</f>
        <v>0</v>
      </c>
      <c r="T138">
        <f>+$HQ34273</f>
        <v>0</v>
      </c>
      <c r="U138" t="str">
        <f t="shared" si="2"/>
        <v/>
      </c>
    </row>
    <row r="139" spans="16:21" x14ac:dyDescent="0.2">
      <c r="P139" s="38"/>
      <c r="Q139" s="38"/>
      <c r="R139" s="38">
        <v>137</v>
      </c>
      <c r="S139" s="38">
        <f>+$HQ34273</f>
        <v>0</v>
      </c>
      <c r="T139">
        <f>+$HQ34273</f>
        <v>0</v>
      </c>
      <c r="U139" t="str">
        <f t="shared" si="2"/>
        <v/>
      </c>
    </row>
    <row r="140" spans="16:21" x14ac:dyDescent="0.2">
      <c r="P140" s="38"/>
      <c r="Q140" s="38"/>
      <c r="R140" s="38">
        <v>138</v>
      </c>
      <c r="S140" s="38">
        <f>+$HQ34273</f>
        <v>0</v>
      </c>
      <c r="T140">
        <f>+$HQ34273</f>
        <v>0</v>
      </c>
      <c r="U140" t="str">
        <f t="shared" si="2"/>
        <v/>
      </c>
    </row>
    <row r="141" spans="16:21" x14ac:dyDescent="0.2">
      <c r="P141" s="38"/>
      <c r="Q141" s="38"/>
      <c r="R141" s="38">
        <v>139</v>
      </c>
      <c r="S141" s="38">
        <f>+$HQ34273</f>
        <v>0</v>
      </c>
      <c r="T141">
        <f>+$HQ34273</f>
        <v>0</v>
      </c>
      <c r="U141" t="str">
        <f t="shared" si="2"/>
        <v/>
      </c>
    </row>
    <row r="142" spans="16:21" x14ac:dyDescent="0.2">
      <c r="P142" s="38"/>
      <c r="Q142" s="38"/>
      <c r="R142" s="38">
        <v>140</v>
      </c>
      <c r="S142" s="38">
        <f>+$HQ34273</f>
        <v>0</v>
      </c>
      <c r="T142">
        <f>+$HQ34273</f>
        <v>0</v>
      </c>
      <c r="U142" t="str">
        <f t="shared" si="2"/>
        <v/>
      </c>
    </row>
    <row r="143" spans="16:21" x14ac:dyDescent="0.2">
      <c r="P143" s="38"/>
      <c r="Q143" s="38"/>
      <c r="R143" s="38">
        <v>141</v>
      </c>
      <c r="S143" s="38">
        <f>+$HQ34273</f>
        <v>0</v>
      </c>
      <c r="T143">
        <f>+$HQ34273</f>
        <v>0</v>
      </c>
      <c r="U143" t="str">
        <f t="shared" ref="U143:U206" si="3">IF(T143="SI",S143,"")</f>
        <v/>
      </c>
    </row>
    <row r="144" spans="16:21" x14ac:dyDescent="0.2">
      <c r="P144" s="38"/>
      <c r="Q144" s="38"/>
      <c r="R144" s="38">
        <v>142</v>
      </c>
      <c r="S144" s="38">
        <f>+$HQ34273</f>
        <v>0</v>
      </c>
      <c r="T144">
        <f>+$HQ34273</f>
        <v>0</v>
      </c>
      <c r="U144" t="str">
        <f t="shared" si="3"/>
        <v/>
      </c>
    </row>
    <row r="145" spans="16:21" x14ac:dyDescent="0.2">
      <c r="P145" s="38"/>
      <c r="Q145" s="38"/>
      <c r="R145" s="38">
        <v>143</v>
      </c>
      <c r="S145" s="38">
        <f>+$HQ34273</f>
        <v>0</v>
      </c>
      <c r="T145">
        <f>+$HQ34273</f>
        <v>0</v>
      </c>
      <c r="U145" t="str">
        <f t="shared" si="3"/>
        <v/>
      </c>
    </row>
    <row r="146" spans="16:21" x14ac:dyDescent="0.2">
      <c r="P146" s="38"/>
      <c r="Q146" s="38"/>
      <c r="R146" s="38">
        <v>144</v>
      </c>
      <c r="S146" s="38">
        <f>+$HQ34273</f>
        <v>0</v>
      </c>
      <c r="T146">
        <f>+$HQ34273</f>
        <v>0</v>
      </c>
      <c r="U146" t="str">
        <f t="shared" si="3"/>
        <v/>
      </c>
    </row>
    <row r="147" spans="16:21" x14ac:dyDescent="0.2">
      <c r="P147" s="38"/>
      <c r="Q147" s="38"/>
      <c r="R147" s="38">
        <v>145</v>
      </c>
      <c r="S147" s="38">
        <f>+$HQ34273</f>
        <v>0</v>
      </c>
      <c r="T147">
        <f>+$HQ34273</f>
        <v>0</v>
      </c>
      <c r="U147" t="str">
        <f t="shared" si="3"/>
        <v/>
      </c>
    </row>
    <row r="148" spans="16:21" x14ac:dyDescent="0.2">
      <c r="P148" s="38"/>
      <c r="Q148" s="38"/>
      <c r="R148" s="38">
        <v>146</v>
      </c>
      <c r="S148" s="38">
        <f>+$HQ34273</f>
        <v>0</v>
      </c>
      <c r="T148">
        <f>+$HQ34273</f>
        <v>0</v>
      </c>
      <c r="U148" t="str">
        <f t="shared" si="3"/>
        <v/>
      </c>
    </row>
    <row r="149" spans="16:21" x14ac:dyDescent="0.2">
      <c r="P149" s="38"/>
      <c r="Q149" s="38"/>
      <c r="R149" s="38">
        <v>147</v>
      </c>
      <c r="S149" s="38">
        <f>+$HQ34273</f>
        <v>0</v>
      </c>
      <c r="T149">
        <f>+$HQ34273</f>
        <v>0</v>
      </c>
      <c r="U149" t="str">
        <f t="shared" si="3"/>
        <v/>
      </c>
    </row>
    <row r="150" spans="16:21" x14ac:dyDescent="0.2">
      <c r="P150" s="38"/>
      <c r="Q150" s="38"/>
      <c r="R150" s="38">
        <v>148</v>
      </c>
      <c r="S150" s="38">
        <f>+$HQ34273</f>
        <v>0</v>
      </c>
      <c r="T150">
        <f>+$HQ34273</f>
        <v>0</v>
      </c>
      <c r="U150" t="str">
        <f t="shared" si="3"/>
        <v/>
      </c>
    </row>
    <row r="151" spans="16:21" x14ac:dyDescent="0.2">
      <c r="P151" s="38"/>
      <c r="Q151" s="38"/>
      <c r="R151" s="38">
        <v>149</v>
      </c>
      <c r="S151" s="38">
        <f>+$HQ34273</f>
        <v>0</v>
      </c>
      <c r="T151">
        <f>+$HQ34273</f>
        <v>0</v>
      </c>
      <c r="U151" t="str">
        <f t="shared" si="3"/>
        <v/>
      </c>
    </row>
    <row r="152" spans="16:21" x14ac:dyDescent="0.2">
      <c r="P152" s="38"/>
      <c r="Q152" s="38"/>
      <c r="R152" s="38">
        <v>150</v>
      </c>
      <c r="S152" s="38">
        <f>+$HQ34273</f>
        <v>0</v>
      </c>
      <c r="T152">
        <f>+$HQ34273</f>
        <v>0</v>
      </c>
      <c r="U152" t="str">
        <f t="shared" si="3"/>
        <v/>
      </c>
    </row>
    <row r="153" spans="16:21" x14ac:dyDescent="0.2">
      <c r="U153" t="str">
        <f t="shared" si="3"/>
        <v/>
      </c>
    </row>
    <row r="154" spans="16:21" x14ac:dyDescent="0.2">
      <c r="U154" t="str">
        <f t="shared" si="3"/>
        <v/>
      </c>
    </row>
    <row r="155" spans="16:21" x14ac:dyDescent="0.2">
      <c r="U155" t="str">
        <f t="shared" si="3"/>
        <v/>
      </c>
    </row>
    <row r="156" spans="16:21" x14ac:dyDescent="0.2">
      <c r="U156" t="str">
        <f t="shared" si="3"/>
        <v/>
      </c>
    </row>
    <row r="157" spans="16:21" x14ac:dyDescent="0.2">
      <c r="U157" t="str">
        <f t="shared" si="3"/>
        <v/>
      </c>
    </row>
    <row r="158" spans="16:21" x14ac:dyDescent="0.2">
      <c r="U158" t="str">
        <f t="shared" si="3"/>
        <v/>
      </c>
    </row>
    <row r="159" spans="16:21" x14ac:dyDescent="0.2">
      <c r="U159" t="str">
        <f t="shared" si="3"/>
        <v/>
      </c>
    </row>
    <row r="160" spans="16:21" x14ac:dyDescent="0.2">
      <c r="U160" t="str">
        <f t="shared" si="3"/>
        <v/>
      </c>
    </row>
    <row r="161" spans="21:21" x14ac:dyDescent="0.2">
      <c r="U161" t="str">
        <f t="shared" si="3"/>
        <v/>
      </c>
    </row>
    <row r="162" spans="21:21" x14ac:dyDescent="0.2">
      <c r="U162" t="str">
        <f t="shared" si="3"/>
        <v/>
      </c>
    </row>
    <row r="163" spans="21:21" x14ac:dyDescent="0.2">
      <c r="U163" t="str">
        <f t="shared" si="3"/>
        <v/>
      </c>
    </row>
    <row r="164" spans="21:21" x14ac:dyDescent="0.2">
      <c r="U164" t="str">
        <f t="shared" si="3"/>
        <v/>
      </c>
    </row>
    <row r="165" spans="21:21" x14ac:dyDescent="0.2">
      <c r="U165" t="str">
        <f t="shared" si="3"/>
        <v/>
      </c>
    </row>
    <row r="166" spans="21:21" x14ac:dyDescent="0.2">
      <c r="U166" t="str">
        <f t="shared" si="3"/>
        <v/>
      </c>
    </row>
    <row r="167" spans="21:21" x14ac:dyDescent="0.2">
      <c r="U167" t="str">
        <f t="shared" si="3"/>
        <v/>
      </c>
    </row>
    <row r="168" spans="21:21" x14ac:dyDescent="0.2">
      <c r="U168" t="str">
        <f t="shared" si="3"/>
        <v/>
      </c>
    </row>
    <row r="169" spans="21:21" x14ac:dyDescent="0.2">
      <c r="U169" t="str">
        <f t="shared" si="3"/>
        <v/>
      </c>
    </row>
    <row r="170" spans="21:21" x14ac:dyDescent="0.2">
      <c r="U170" t="str">
        <f t="shared" si="3"/>
        <v/>
      </c>
    </row>
    <row r="171" spans="21:21" x14ac:dyDescent="0.2">
      <c r="U171" t="str">
        <f t="shared" si="3"/>
        <v/>
      </c>
    </row>
    <row r="172" spans="21:21" x14ac:dyDescent="0.2">
      <c r="U172" t="str">
        <f t="shared" si="3"/>
        <v/>
      </c>
    </row>
    <row r="173" spans="21:21" x14ac:dyDescent="0.2">
      <c r="U173" t="str">
        <f t="shared" si="3"/>
        <v/>
      </c>
    </row>
    <row r="174" spans="21:21" x14ac:dyDescent="0.2">
      <c r="U174" t="str">
        <f t="shared" si="3"/>
        <v/>
      </c>
    </row>
    <row r="175" spans="21:21" x14ac:dyDescent="0.2">
      <c r="U175" t="str">
        <f t="shared" si="3"/>
        <v/>
      </c>
    </row>
    <row r="176" spans="21:21" x14ac:dyDescent="0.2">
      <c r="U176" t="str">
        <f t="shared" si="3"/>
        <v/>
      </c>
    </row>
    <row r="177" spans="21:21" x14ac:dyDescent="0.2">
      <c r="U177" t="str">
        <f t="shared" si="3"/>
        <v/>
      </c>
    </row>
    <row r="178" spans="21:21" x14ac:dyDescent="0.2">
      <c r="U178" t="str">
        <f t="shared" si="3"/>
        <v/>
      </c>
    </row>
    <row r="179" spans="21:21" x14ac:dyDescent="0.2">
      <c r="U179" t="str">
        <f t="shared" si="3"/>
        <v/>
      </c>
    </row>
    <row r="180" spans="21:21" x14ac:dyDescent="0.2">
      <c r="U180" t="str">
        <f t="shared" si="3"/>
        <v/>
      </c>
    </row>
    <row r="181" spans="21:21" x14ac:dyDescent="0.2">
      <c r="U181" t="str">
        <f t="shared" si="3"/>
        <v/>
      </c>
    </row>
    <row r="182" spans="21:21" x14ac:dyDescent="0.2">
      <c r="U182" t="str">
        <f t="shared" si="3"/>
        <v/>
      </c>
    </row>
    <row r="183" spans="21:21" x14ac:dyDescent="0.2">
      <c r="U183" t="str">
        <f t="shared" si="3"/>
        <v/>
      </c>
    </row>
    <row r="184" spans="21:21" x14ac:dyDescent="0.2">
      <c r="U184" t="str">
        <f t="shared" si="3"/>
        <v/>
      </c>
    </row>
    <row r="185" spans="21:21" x14ac:dyDescent="0.2">
      <c r="U185" t="str">
        <f t="shared" si="3"/>
        <v/>
      </c>
    </row>
    <row r="186" spans="21:21" x14ac:dyDescent="0.2">
      <c r="U186" t="str">
        <f t="shared" si="3"/>
        <v/>
      </c>
    </row>
    <row r="187" spans="21:21" x14ac:dyDescent="0.2">
      <c r="U187" t="str">
        <f t="shared" si="3"/>
        <v/>
      </c>
    </row>
    <row r="188" spans="21:21" x14ac:dyDescent="0.2">
      <c r="U188" t="str">
        <f t="shared" si="3"/>
        <v/>
      </c>
    </row>
    <row r="189" spans="21:21" x14ac:dyDescent="0.2">
      <c r="U189" t="str">
        <f t="shared" si="3"/>
        <v/>
      </c>
    </row>
    <row r="190" spans="21:21" x14ac:dyDescent="0.2">
      <c r="U190" t="str">
        <f t="shared" si="3"/>
        <v/>
      </c>
    </row>
    <row r="191" spans="21:21" x14ac:dyDescent="0.2">
      <c r="U191" t="str">
        <f t="shared" si="3"/>
        <v/>
      </c>
    </row>
    <row r="192" spans="21:21" x14ac:dyDescent="0.2">
      <c r="U192" t="str">
        <f t="shared" si="3"/>
        <v/>
      </c>
    </row>
    <row r="193" spans="21:21" x14ac:dyDescent="0.2">
      <c r="U193" t="str">
        <f t="shared" si="3"/>
        <v/>
      </c>
    </row>
    <row r="194" spans="21:21" x14ac:dyDescent="0.2">
      <c r="U194" t="str">
        <f t="shared" si="3"/>
        <v/>
      </c>
    </row>
    <row r="195" spans="21:21" x14ac:dyDescent="0.2">
      <c r="U195" t="str">
        <f t="shared" si="3"/>
        <v/>
      </c>
    </row>
    <row r="196" spans="21:21" x14ac:dyDescent="0.2">
      <c r="U196" t="str">
        <f t="shared" si="3"/>
        <v/>
      </c>
    </row>
    <row r="197" spans="21:21" x14ac:dyDescent="0.2">
      <c r="U197" t="str">
        <f t="shared" si="3"/>
        <v/>
      </c>
    </row>
    <row r="198" spans="21:21" x14ac:dyDescent="0.2">
      <c r="U198" t="str">
        <f t="shared" si="3"/>
        <v/>
      </c>
    </row>
    <row r="199" spans="21:21" x14ac:dyDescent="0.2">
      <c r="U199" t="str">
        <f t="shared" si="3"/>
        <v/>
      </c>
    </row>
    <row r="200" spans="21:21" x14ac:dyDescent="0.2">
      <c r="U200" t="str">
        <f t="shared" si="3"/>
        <v/>
      </c>
    </row>
    <row r="201" spans="21:21" x14ac:dyDescent="0.2">
      <c r="U201" t="str">
        <f t="shared" si="3"/>
        <v/>
      </c>
    </row>
    <row r="202" spans="21:21" x14ac:dyDescent="0.2">
      <c r="U202" t="str">
        <f t="shared" si="3"/>
        <v/>
      </c>
    </row>
    <row r="203" spans="21:21" x14ac:dyDescent="0.2">
      <c r="U203" t="str">
        <f t="shared" si="3"/>
        <v/>
      </c>
    </row>
    <row r="204" spans="21:21" x14ac:dyDescent="0.2">
      <c r="U204" t="str">
        <f t="shared" si="3"/>
        <v/>
      </c>
    </row>
    <row r="205" spans="21:21" x14ac:dyDescent="0.2">
      <c r="U205" t="str">
        <f t="shared" si="3"/>
        <v/>
      </c>
    </row>
    <row r="206" spans="21:21" x14ac:dyDescent="0.2">
      <c r="U206" t="str">
        <f t="shared" si="3"/>
        <v/>
      </c>
    </row>
    <row r="207" spans="21:21" x14ac:dyDescent="0.2">
      <c r="U207" t="str">
        <f t="shared" ref="U207:U270" si="4">IF(T207="SI",S207,"")</f>
        <v/>
      </c>
    </row>
    <row r="208" spans="21:21" x14ac:dyDescent="0.2">
      <c r="U208" t="str">
        <f t="shared" si="4"/>
        <v/>
      </c>
    </row>
    <row r="209" spans="21:21" x14ac:dyDescent="0.2">
      <c r="U209" t="str">
        <f t="shared" si="4"/>
        <v/>
      </c>
    </row>
    <row r="210" spans="21:21" x14ac:dyDescent="0.2">
      <c r="U210" t="str">
        <f t="shared" si="4"/>
        <v/>
      </c>
    </row>
    <row r="211" spans="21:21" x14ac:dyDescent="0.2">
      <c r="U211" t="str">
        <f t="shared" si="4"/>
        <v/>
      </c>
    </row>
    <row r="212" spans="21:21" x14ac:dyDescent="0.2">
      <c r="U212" t="str">
        <f t="shared" si="4"/>
        <v/>
      </c>
    </row>
    <row r="213" spans="21:21" x14ac:dyDescent="0.2">
      <c r="U213" t="str">
        <f t="shared" si="4"/>
        <v/>
      </c>
    </row>
    <row r="214" spans="21:21" x14ac:dyDescent="0.2">
      <c r="U214" t="str">
        <f t="shared" si="4"/>
        <v/>
      </c>
    </row>
    <row r="215" spans="21:21" x14ac:dyDescent="0.2">
      <c r="U215" t="str">
        <f t="shared" si="4"/>
        <v/>
      </c>
    </row>
    <row r="216" spans="21:21" x14ac:dyDescent="0.2">
      <c r="U216" t="str">
        <f t="shared" si="4"/>
        <v/>
      </c>
    </row>
    <row r="217" spans="21:21" x14ac:dyDescent="0.2">
      <c r="U217" t="str">
        <f t="shared" si="4"/>
        <v/>
      </c>
    </row>
    <row r="218" spans="21:21" x14ac:dyDescent="0.2">
      <c r="U218" t="str">
        <f t="shared" si="4"/>
        <v/>
      </c>
    </row>
    <row r="219" spans="21:21" x14ac:dyDescent="0.2">
      <c r="U219" t="str">
        <f t="shared" si="4"/>
        <v/>
      </c>
    </row>
    <row r="220" spans="21:21" x14ac:dyDescent="0.2">
      <c r="U220" t="str">
        <f t="shared" si="4"/>
        <v/>
      </c>
    </row>
    <row r="221" spans="21:21" x14ac:dyDescent="0.2">
      <c r="U221" t="str">
        <f t="shared" si="4"/>
        <v/>
      </c>
    </row>
    <row r="222" spans="21:21" x14ac:dyDescent="0.2">
      <c r="U222" t="str">
        <f t="shared" si="4"/>
        <v/>
      </c>
    </row>
    <row r="223" spans="21:21" x14ac:dyDescent="0.2">
      <c r="U223" t="str">
        <f t="shared" si="4"/>
        <v/>
      </c>
    </row>
    <row r="224" spans="21:21" x14ac:dyDescent="0.2">
      <c r="U224" t="str">
        <f t="shared" si="4"/>
        <v/>
      </c>
    </row>
    <row r="225" spans="21:21" x14ac:dyDescent="0.2">
      <c r="U225" t="str">
        <f t="shared" si="4"/>
        <v/>
      </c>
    </row>
    <row r="226" spans="21:21" x14ac:dyDescent="0.2">
      <c r="U226" t="str">
        <f t="shared" si="4"/>
        <v/>
      </c>
    </row>
    <row r="227" spans="21:21" x14ac:dyDescent="0.2">
      <c r="U227" t="str">
        <f t="shared" si="4"/>
        <v/>
      </c>
    </row>
    <row r="228" spans="21:21" x14ac:dyDescent="0.2">
      <c r="U228" t="str">
        <f t="shared" si="4"/>
        <v/>
      </c>
    </row>
    <row r="229" spans="21:21" x14ac:dyDescent="0.2">
      <c r="U229" t="str">
        <f t="shared" si="4"/>
        <v/>
      </c>
    </row>
    <row r="230" spans="21:21" x14ac:dyDescent="0.2">
      <c r="U230" t="str">
        <f t="shared" si="4"/>
        <v/>
      </c>
    </row>
    <row r="231" spans="21:21" x14ac:dyDescent="0.2">
      <c r="U231" t="str">
        <f t="shared" si="4"/>
        <v/>
      </c>
    </row>
    <row r="232" spans="21:21" x14ac:dyDescent="0.2">
      <c r="U232" t="str">
        <f t="shared" si="4"/>
        <v/>
      </c>
    </row>
    <row r="233" spans="21:21" x14ac:dyDescent="0.2">
      <c r="U233" t="str">
        <f t="shared" si="4"/>
        <v/>
      </c>
    </row>
    <row r="234" spans="21:21" x14ac:dyDescent="0.2">
      <c r="U234" t="str">
        <f t="shared" si="4"/>
        <v/>
      </c>
    </row>
    <row r="235" spans="21:21" x14ac:dyDescent="0.2">
      <c r="U235" t="str">
        <f t="shared" si="4"/>
        <v/>
      </c>
    </row>
    <row r="236" spans="21:21" x14ac:dyDescent="0.2">
      <c r="U236" t="str">
        <f t="shared" si="4"/>
        <v/>
      </c>
    </row>
    <row r="237" spans="21:21" x14ac:dyDescent="0.2">
      <c r="U237" t="str">
        <f t="shared" si="4"/>
        <v/>
      </c>
    </row>
    <row r="238" spans="21:21" x14ac:dyDescent="0.2">
      <c r="U238" t="str">
        <f t="shared" si="4"/>
        <v/>
      </c>
    </row>
    <row r="239" spans="21:21" x14ac:dyDescent="0.2">
      <c r="U239" t="str">
        <f t="shared" si="4"/>
        <v/>
      </c>
    </row>
    <row r="240" spans="21:21" x14ac:dyDescent="0.2">
      <c r="U240" t="str">
        <f t="shared" si="4"/>
        <v/>
      </c>
    </row>
    <row r="241" spans="21:21" x14ac:dyDescent="0.2">
      <c r="U241" t="str">
        <f t="shared" si="4"/>
        <v/>
      </c>
    </row>
    <row r="242" spans="21:21" x14ac:dyDescent="0.2">
      <c r="U242" t="str">
        <f t="shared" si="4"/>
        <v/>
      </c>
    </row>
    <row r="243" spans="21:21" x14ac:dyDescent="0.2">
      <c r="U243" t="str">
        <f t="shared" si="4"/>
        <v/>
      </c>
    </row>
    <row r="244" spans="21:21" x14ac:dyDescent="0.2">
      <c r="U244" t="str">
        <f t="shared" si="4"/>
        <v/>
      </c>
    </row>
    <row r="245" spans="21:21" x14ac:dyDescent="0.2">
      <c r="U245" t="str">
        <f t="shared" si="4"/>
        <v/>
      </c>
    </row>
    <row r="246" spans="21:21" x14ac:dyDescent="0.2">
      <c r="U246" t="str">
        <f t="shared" si="4"/>
        <v/>
      </c>
    </row>
    <row r="247" spans="21:21" x14ac:dyDescent="0.2">
      <c r="U247" t="str">
        <f t="shared" si="4"/>
        <v/>
      </c>
    </row>
    <row r="248" spans="21:21" x14ac:dyDescent="0.2">
      <c r="U248" t="str">
        <f t="shared" si="4"/>
        <v/>
      </c>
    </row>
    <row r="249" spans="21:21" x14ac:dyDescent="0.2">
      <c r="U249" t="str">
        <f t="shared" si="4"/>
        <v/>
      </c>
    </row>
    <row r="250" spans="21:21" x14ac:dyDescent="0.2">
      <c r="U250" t="str">
        <f t="shared" si="4"/>
        <v/>
      </c>
    </row>
    <row r="251" spans="21:21" x14ac:dyDescent="0.2">
      <c r="U251" t="str">
        <f t="shared" si="4"/>
        <v/>
      </c>
    </row>
    <row r="252" spans="21:21" x14ac:dyDescent="0.2">
      <c r="U252" t="str">
        <f t="shared" si="4"/>
        <v/>
      </c>
    </row>
    <row r="253" spans="21:21" x14ac:dyDescent="0.2">
      <c r="U253" t="str">
        <f t="shared" si="4"/>
        <v/>
      </c>
    </row>
    <row r="254" spans="21:21" x14ac:dyDescent="0.2">
      <c r="U254" t="str">
        <f t="shared" si="4"/>
        <v/>
      </c>
    </row>
    <row r="255" spans="21:21" x14ac:dyDescent="0.2">
      <c r="U255" t="str">
        <f t="shared" si="4"/>
        <v/>
      </c>
    </row>
    <row r="256" spans="21:21" x14ac:dyDescent="0.2">
      <c r="U256" t="str">
        <f t="shared" si="4"/>
        <v/>
      </c>
    </row>
    <row r="257" spans="21:21" x14ac:dyDescent="0.2">
      <c r="U257" t="str">
        <f t="shared" si="4"/>
        <v/>
      </c>
    </row>
    <row r="258" spans="21:21" x14ac:dyDescent="0.2">
      <c r="U258" t="str">
        <f t="shared" si="4"/>
        <v/>
      </c>
    </row>
    <row r="259" spans="21:21" x14ac:dyDescent="0.2">
      <c r="U259" t="str">
        <f t="shared" si="4"/>
        <v/>
      </c>
    </row>
    <row r="260" spans="21:21" x14ac:dyDescent="0.2">
      <c r="U260" t="str">
        <f t="shared" si="4"/>
        <v/>
      </c>
    </row>
    <row r="261" spans="21:21" x14ac:dyDescent="0.2">
      <c r="U261" t="str">
        <f t="shared" si="4"/>
        <v/>
      </c>
    </row>
    <row r="262" spans="21:21" x14ac:dyDescent="0.2">
      <c r="U262" t="str">
        <f t="shared" si="4"/>
        <v/>
      </c>
    </row>
    <row r="263" spans="21:21" x14ac:dyDescent="0.2">
      <c r="U263" t="str">
        <f t="shared" si="4"/>
        <v/>
      </c>
    </row>
    <row r="264" spans="21:21" x14ac:dyDescent="0.2">
      <c r="U264" t="str">
        <f t="shared" si="4"/>
        <v/>
      </c>
    </row>
    <row r="265" spans="21:21" x14ac:dyDescent="0.2">
      <c r="U265" t="str">
        <f t="shared" si="4"/>
        <v/>
      </c>
    </row>
    <row r="266" spans="21:21" x14ac:dyDescent="0.2">
      <c r="U266" t="str">
        <f t="shared" si="4"/>
        <v/>
      </c>
    </row>
    <row r="267" spans="21:21" x14ac:dyDescent="0.2">
      <c r="U267" t="str">
        <f t="shared" si="4"/>
        <v/>
      </c>
    </row>
    <row r="268" spans="21:21" x14ac:dyDescent="0.2">
      <c r="U268" t="str">
        <f t="shared" si="4"/>
        <v/>
      </c>
    </row>
    <row r="269" spans="21:21" x14ac:dyDescent="0.2">
      <c r="U269" t="str">
        <f t="shared" si="4"/>
        <v/>
      </c>
    </row>
    <row r="270" spans="21:21" x14ac:dyDescent="0.2">
      <c r="U270" t="str">
        <f t="shared" si="4"/>
        <v/>
      </c>
    </row>
    <row r="271" spans="21:21" x14ac:dyDescent="0.2">
      <c r="U271" t="str">
        <f t="shared" ref="U271:U294" si="5">IF(T271="SI",S271,"")</f>
        <v/>
      </c>
    </row>
    <row r="272" spans="21:21" x14ac:dyDescent="0.2">
      <c r="U272" t="str">
        <f t="shared" si="5"/>
        <v/>
      </c>
    </row>
    <row r="273" spans="21:21" x14ac:dyDescent="0.2">
      <c r="U273" t="str">
        <f t="shared" si="5"/>
        <v/>
      </c>
    </row>
    <row r="274" spans="21:21" x14ac:dyDescent="0.2">
      <c r="U274" t="str">
        <f t="shared" si="5"/>
        <v/>
      </c>
    </row>
    <row r="275" spans="21:21" x14ac:dyDescent="0.2">
      <c r="U275" t="str">
        <f t="shared" si="5"/>
        <v/>
      </c>
    </row>
    <row r="276" spans="21:21" x14ac:dyDescent="0.2">
      <c r="U276" t="str">
        <f t="shared" si="5"/>
        <v/>
      </c>
    </row>
    <row r="277" spans="21:21" x14ac:dyDescent="0.2">
      <c r="U277" t="str">
        <f t="shared" si="5"/>
        <v/>
      </c>
    </row>
    <row r="278" spans="21:21" x14ac:dyDescent="0.2">
      <c r="U278" t="str">
        <f t="shared" si="5"/>
        <v/>
      </c>
    </row>
    <row r="279" spans="21:21" x14ac:dyDescent="0.2">
      <c r="U279" t="str">
        <f t="shared" si="5"/>
        <v/>
      </c>
    </row>
    <row r="280" spans="21:21" x14ac:dyDescent="0.2">
      <c r="U280" t="str">
        <f t="shared" si="5"/>
        <v/>
      </c>
    </row>
    <row r="281" spans="21:21" x14ac:dyDescent="0.2">
      <c r="U281" t="str">
        <f t="shared" si="5"/>
        <v/>
      </c>
    </row>
    <row r="282" spans="21:21" x14ac:dyDescent="0.2">
      <c r="U282" t="str">
        <f t="shared" si="5"/>
        <v/>
      </c>
    </row>
    <row r="283" spans="21:21" x14ac:dyDescent="0.2">
      <c r="U283" t="str">
        <f t="shared" si="5"/>
        <v/>
      </c>
    </row>
    <row r="284" spans="21:21" x14ac:dyDescent="0.2">
      <c r="U284" t="str">
        <f t="shared" si="5"/>
        <v/>
      </c>
    </row>
    <row r="285" spans="21:21" x14ac:dyDescent="0.2">
      <c r="U285" t="str">
        <f t="shared" si="5"/>
        <v/>
      </c>
    </row>
    <row r="286" spans="21:21" x14ac:dyDescent="0.2">
      <c r="U286" t="str">
        <f t="shared" si="5"/>
        <v/>
      </c>
    </row>
    <row r="287" spans="21:21" x14ac:dyDescent="0.2">
      <c r="U287" t="str">
        <f t="shared" si="5"/>
        <v/>
      </c>
    </row>
    <row r="288" spans="21:21" x14ac:dyDescent="0.2">
      <c r="U288" t="str">
        <f t="shared" si="5"/>
        <v/>
      </c>
    </row>
    <row r="289" spans="21:21" x14ac:dyDescent="0.2">
      <c r="U289" t="str">
        <f t="shared" si="5"/>
        <v/>
      </c>
    </row>
    <row r="290" spans="21:21" x14ac:dyDescent="0.2">
      <c r="U290" t="str">
        <f t="shared" si="5"/>
        <v/>
      </c>
    </row>
    <row r="291" spans="21:21" x14ac:dyDescent="0.2">
      <c r="U291" t="str">
        <f t="shared" si="5"/>
        <v/>
      </c>
    </row>
    <row r="292" spans="21:21" x14ac:dyDescent="0.2">
      <c r="U292" t="str">
        <f t="shared" si="5"/>
        <v/>
      </c>
    </row>
    <row r="293" spans="21:21" x14ac:dyDescent="0.2">
      <c r="U293" t="str">
        <f t="shared" si="5"/>
        <v/>
      </c>
    </row>
    <row r="294" spans="21:21" x14ac:dyDescent="0.2">
      <c r="U294" t="str">
        <f t="shared" si="5"/>
        <v/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B1:AB24"/>
  <sheetViews>
    <sheetView showWhiteSpace="0" topLeftCell="E19" zoomScale="89" zoomScaleNormal="89" zoomScalePageLayoutView="23" workbookViewId="0">
      <selection activeCell="E24" sqref="A24:XFD24"/>
    </sheetView>
  </sheetViews>
  <sheetFormatPr baseColWidth="10" defaultColWidth="11.42578125" defaultRowHeight="15" x14ac:dyDescent="0.2"/>
  <cols>
    <col min="1" max="1" width="4" style="97" customWidth="1"/>
    <col min="2" max="2" width="39" style="109" customWidth="1"/>
    <col min="3" max="3" width="6.28515625" style="110" customWidth="1"/>
    <col min="4" max="4" width="56" style="97" customWidth="1"/>
    <col min="5" max="7" width="35.42578125" style="111" customWidth="1"/>
    <col min="8" max="8" width="37.140625" style="112" customWidth="1"/>
    <col min="9" max="9" width="35.42578125" style="97" customWidth="1"/>
    <col min="10" max="10" width="18.28515625" style="97" customWidth="1"/>
    <col min="11" max="11" width="12.42578125" style="97" customWidth="1"/>
    <col min="12" max="12" width="11.140625" style="97" customWidth="1"/>
    <col min="13" max="13" width="13.140625" style="97" customWidth="1"/>
    <col min="14" max="14" width="56.28515625" style="97" customWidth="1"/>
    <col min="15" max="15" width="35.42578125" style="97" customWidth="1"/>
    <col min="16" max="16" width="21.28515625" style="97" customWidth="1"/>
    <col min="17" max="17" width="9.7109375" style="97" customWidth="1"/>
    <col min="18" max="18" width="13" style="97" customWidth="1"/>
    <col min="19" max="19" width="13.85546875" style="97" customWidth="1"/>
    <col min="20" max="20" width="56.28515625" style="97" customWidth="1"/>
    <col min="21" max="21" width="53.42578125" style="97" customWidth="1"/>
    <col min="22" max="22" width="25.28515625" style="97" customWidth="1"/>
    <col min="23" max="25" width="15.140625" style="97" customWidth="1"/>
    <col min="26" max="26" width="19.42578125" style="97" customWidth="1"/>
    <col min="27" max="16384" width="11.42578125" style="97"/>
  </cols>
  <sheetData>
    <row r="1" spans="2:28" s="63" customFormat="1" ht="15.75" thickBot="1" x14ac:dyDescent="0.25">
      <c r="B1" s="62"/>
      <c r="C1" s="62"/>
      <c r="E1" s="62"/>
      <c r="F1" s="62"/>
      <c r="G1" s="128" t="s">
        <v>160</v>
      </c>
      <c r="H1" s="82"/>
      <c r="X1" s="79"/>
    </row>
    <row r="2" spans="2:28" s="63" customFormat="1" ht="15.75" customHeight="1" x14ac:dyDescent="0.2">
      <c r="B2" s="62"/>
      <c r="C2" s="62"/>
      <c r="D2" s="229" t="s">
        <v>239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</row>
    <row r="3" spans="2:28" s="63" customFormat="1" ht="15.75" customHeight="1" x14ac:dyDescent="0.2">
      <c r="B3" s="64"/>
      <c r="C3" s="62"/>
      <c r="D3" s="229" t="s">
        <v>8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</row>
    <row r="4" spans="2:28" s="63" customFormat="1" x14ac:dyDescent="0.2">
      <c r="B4" s="62"/>
      <c r="C4" s="62"/>
      <c r="E4" s="62"/>
      <c r="F4" s="62"/>
      <c r="G4" s="62"/>
      <c r="H4" s="82"/>
      <c r="W4"/>
      <c r="X4" s="79"/>
      <c r="Y4"/>
    </row>
    <row r="5" spans="2:28" s="63" customFormat="1" x14ac:dyDescent="0.2">
      <c r="B5" s="62"/>
      <c r="C5" s="62"/>
      <c r="E5" s="62"/>
      <c r="F5" s="62"/>
      <c r="G5" s="62"/>
      <c r="H5" s="82"/>
      <c r="X5" s="79"/>
    </row>
    <row r="6" spans="2:28" s="63" customFormat="1" x14ac:dyDescent="0.2">
      <c r="B6" s="62"/>
      <c r="C6" s="62"/>
      <c r="E6" s="62"/>
      <c r="F6" s="62"/>
      <c r="G6" s="62"/>
      <c r="H6" s="82"/>
      <c r="X6" s="79"/>
    </row>
    <row r="7" spans="2:28" s="63" customFormat="1" x14ac:dyDescent="0.2">
      <c r="B7" s="62"/>
      <c r="C7" s="62"/>
      <c r="E7" s="62"/>
      <c r="F7" s="62"/>
      <c r="G7" s="62"/>
      <c r="H7" s="82"/>
      <c r="X7" s="79"/>
    </row>
    <row r="8" spans="2:28" s="63" customFormat="1" x14ac:dyDescent="0.2">
      <c r="B8" s="62"/>
      <c r="C8" s="62"/>
      <c r="E8" s="62"/>
      <c r="F8" s="62"/>
      <c r="G8" s="62"/>
      <c r="H8" s="82"/>
      <c r="X8" s="79"/>
    </row>
    <row r="9" spans="2:28" s="64" customFormat="1" ht="14.25" x14ac:dyDescent="0.2"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97"/>
      <c r="AB9" s="97"/>
    </row>
    <row r="10" spans="2:28" ht="22.5" customHeight="1" x14ac:dyDescent="0.2">
      <c r="B10" s="238" t="s">
        <v>177</v>
      </c>
      <c r="C10" s="239"/>
      <c r="D10" s="150" t="s">
        <v>180</v>
      </c>
      <c r="E10" s="151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1"/>
    </row>
    <row r="11" spans="2:28" ht="24" customHeight="1" x14ac:dyDescent="0.2">
      <c r="B11" s="238" t="s">
        <v>181</v>
      </c>
      <c r="C11" s="240"/>
      <c r="D11" s="240"/>
      <c r="E11" s="152"/>
      <c r="F11" s="101"/>
      <c r="G11" s="101"/>
      <c r="H11" s="98"/>
      <c r="I11" s="98"/>
      <c r="J11" s="98"/>
      <c r="K11" s="235" t="s">
        <v>45</v>
      </c>
      <c r="L11" s="236"/>
      <c r="M11" s="236"/>
      <c r="N11" s="237"/>
      <c r="O11" s="98"/>
      <c r="P11" s="98"/>
      <c r="Q11" s="235" t="s">
        <v>31</v>
      </c>
      <c r="R11" s="236"/>
      <c r="S11" s="236"/>
      <c r="T11" s="237"/>
      <c r="U11" s="231"/>
      <c r="V11" s="232"/>
      <c r="W11" s="235" t="s">
        <v>32</v>
      </c>
      <c r="X11" s="236"/>
      <c r="Y11" s="236"/>
      <c r="Z11" s="237"/>
    </row>
    <row r="12" spans="2:28" ht="63.75" customHeight="1" x14ac:dyDescent="0.2">
      <c r="B12" s="147" t="s">
        <v>182</v>
      </c>
      <c r="C12" s="233" t="s">
        <v>161</v>
      </c>
      <c r="D12" s="234"/>
      <c r="E12" s="147" t="s">
        <v>184</v>
      </c>
      <c r="F12" s="147" t="s">
        <v>226</v>
      </c>
      <c r="G12" s="148" t="s">
        <v>13</v>
      </c>
      <c r="H12" s="148" t="s">
        <v>185</v>
      </c>
      <c r="I12" s="102" t="s">
        <v>243</v>
      </c>
      <c r="J12" s="99" t="s">
        <v>242</v>
      </c>
      <c r="K12" s="149" t="s">
        <v>14</v>
      </c>
      <c r="L12" s="149" t="s">
        <v>15</v>
      </c>
      <c r="M12" s="149" t="s">
        <v>16</v>
      </c>
      <c r="N12" s="149" t="s">
        <v>17</v>
      </c>
      <c r="O12" s="99" t="s">
        <v>244</v>
      </c>
      <c r="P12" s="99" t="s">
        <v>245</v>
      </c>
      <c r="Q12" s="149" t="s">
        <v>14</v>
      </c>
      <c r="R12" s="149" t="s">
        <v>15</v>
      </c>
      <c r="S12" s="149" t="s">
        <v>16</v>
      </c>
      <c r="T12" s="149" t="s">
        <v>17</v>
      </c>
      <c r="U12" s="99" t="s">
        <v>246</v>
      </c>
      <c r="V12" s="99" t="s">
        <v>247</v>
      </c>
      <c r="W12" s="149" t="s">
        <v>14</v>
      </c>
      <c r="X12" s="149" t="s">
        <v>15</v>
      </c>
      <c r="Y12" s="149" t="s">
        <v>16</v>
      </c>
      <c r="Z12" s="149" t="s">
        <v>17</v>
      </c>
    </row>
    <row r="13" spans="2:28" ht="59.25" customHeight="1" x14ac:dyDescent="0.2">
      <c r="B13" s="226" t="s">
        <v>240</v>
      </c>
      <c r="C13" s="153" t="s">
        <v>186</v>
      </c>
      <c r="D13" s="95" t="s">
        <v>266</v>
      </c>
      <c r="E13" s="91">
        <v>1</v>
      </c>
      <c r="F13" s="92" t="s">
        <v>267</v>
      </c>
      <c r="G13" s="92" t="s">
        <v>268</v>
      </c>
      <c r="H13" s="92" t="s">
        <v>269</v>
      </c>
      <c r="I13" s="96"/>
      <c r="J13" s="103"/>
      <c r="K13" s="104"/>
      <c r="L13" s="104"/>
      <c r="M13" s="92"/>
      <c r="N13" s="95"/>
      <c r="O13" s="105"/>
      <c r="P13" s="103"/>
      <c r="Q13" s="104"/>
      <c r="R13" s="104"/>
      <c r="S13" s="92"/>
      <c r="T13" s="96"/>
      <c r="U13" s="94"/>
      <c r="V13" s="89"/>
      <c r="W13" s="90"/>
      <c r="X13" s="90"/>
      <c r="Y13" s="90"/>
      <c r="Z13" s="90"/>
    </row>
    <row r="14" spans="2:28" ht="81.75" customHeight="1" x14ac:dyDescent="0.2">
      <c r="B14" s="228"/>
      <c r="C14" s="153" t="s">
        <v>162</v>
      </c>
      <c r="D14" s="95" t="s">
        <v>270</v>
      </c>
      <c r="E14" s="92" t="s">
        <v>271</v>
      </c>
      <c r="F14" s="92" t="s">
        <v>272</v>
      </c>
      <c r="G14" s="92" t="s">
        <v>273</v>
      </c>
      <c r="H14" s="92" t="s">
        <v>269</v>
      </c>
      <c r="I14" s="96"/>
      <c r="J14" s="103"/>
      <c r="K14" s="104"/>
      <c r="L14" s="104"/>
      <c r="M14" s="92"/>
      <c r="N14" s="95"/>
      <c r="O14" s="105"/>
      <c r="P14" s="103"/>
      <c r="Q14" s="104"/>
      <c r="R14" s="104"/>
      <c r="S14" s="92"/>
      <c r="T14" s="96"/>
      <c r="U14" s="94"/>
      <c r="V14" s="89"/>
      <c r="W14" s="90"/>
      <c r="X14" s="90"/>
      <c r="Y14" s="90"/>
      <c r="Z14" s="90"/>
    </row>
    <row r="15" spans="2:28" ht="59.25" customHeight="1" x14ac:dyDescent="0.2">
      <c r="B15" s="226" t="s">
        <v>241</v>
      </c>
      <c r="C15" s="153" t="s">
        <v>166</v>
      </c>
      <c r="D15" s="136" t="s">
        <v>276</v>
      </c>
      <c r="E15" s="91">
        <v>1</v>
      </c>
      <c r="F15" s="92" t="s">
        <v>277</v>
      </c>
      <c r="G15" s="92" t="s">
        <v>278</v>
      </c>
      <c r="H15" s="92" t="s">
        <v>279</v>
      </c>
      <c r="I15" s="96"/>
      <c r="J15" s="103"/>
      <c r="K15" s="95"/>
      <c r="L15" s="95"/>
      <c r="M15" s="92"/>
      <c r="N15" s="93"/>
      <c r="O15" s="100"/>
      <c r="P15" s="103"/>
      <c r="Q15" s="100"/>
      <c r="R15" s="100"/>
      <c r="S15" s="92"/>
      <c r="T15" s="68"/>
      <c r="U15" s="106"/>
      <c r="V15" s="107"/>
      <c r="W15" s="90"/>
      <c r="X15" s="90"/>
      <c r="Y15" s="90"/>
      <c r="Z15" s="90"/>
    </row>
    <row r="16" spans="2:28" ht="59.25" customHeight="1" x14ac:dyDescent="0.2">
      <c r="B16" s="228"/>
      <c r="C16" s="153" t="s">
        <v>164</v>
      </c>
      <c r="D16" s="136" t="s">
        <v>280</v>
      </c>
      <c r="E16" s="91">
        <v>1</v>
      </c>
      <c r="F16" s="92" t="s">
        <v>281</v>
      </c>
      <c r="G16" s="92" t="s">
        <v>282</v>
      </c>
      <c r="H16" s="92" t="s">
        <v>279</v>
      </c>
      <c r="I16" s="96"/>
      <c r="J16" s="103"/>
      <c r="K16" s="95"/>
      <c r="L16" s="95"/>
      <c r="M16" s="92"/>
      <c r="N16" s="93"/>
      <c r="O16" s="100"/>
      <c r="P16" s="103"/>
      <c r="Q16" s="100"/>
      <c r="R16" s="100"/>
      <c r="S16" s="92"/>
      <c r="T16" s="68"/>
      <c r="U16" s="106"/>
      <c r="V16" s="107"/>
      <c r="W16" s="90"/>
      <c r="X16" s="90"/>
      <c r="Y16" s="90"/>
      <c r="Z16" s="90"/>
    </row>
    <row r="17" spans="2:26" ht="59.25" customHeight="1" x14ac:dyDescent="0.2">
      <c r="B17" s="228"/>
      <c r="C17" s="153" t="s">
        <v>165</v>
      </c>
      <c r="D17" s="135" t="s">
        <v>283</v>
      </c>
      <c r="E17" s="125">
        <v>1</v>
      </c>
      <c r="F17" s="108" t="s">
        <v>292</v>
      </c>
      <c r="G17" s="108" t="s">
        <v>284</v>
      </c>
      <c r="H17" s="127" t="s">
        <v>285</v>
      </c>
      <c r="I17" s="96"/>
      <c r="J17" s="103"/>
      <c r="K17" s="95"/>
      <c r="L17" s="95"/>
      <c r="M17" s="92"/>
      <c r="N17" s="93"/>
      <c r="O17" s="100"/>
      <c r="P17" s="103"/>
      <c r="Q17" s="100"/>
      <c r="R17" s="100"/>
      <c r="S17" s="92"/>
      <c r="T17" s="68"/>
      <c r="U17" s="106"/>
      <c r="V17" s="107"/>
      <c r="W17" s="90"/>
      <c r="X17" s="90"/>
      <c r="Y17" s="90"/>
      <c r="Z17" s="90"/>
    </row>
    <row r="18" spans="2:26" ht="59.25" customHeight="1" x14ac:dyDescent="0.2">
      <c r="B18" s="228"/>
      <c r="C18" s="153" t="s">
        <v>274</v>
      </c>
      <c r="D18" s="135" t="s">
        <v>286</v>
      </c>
      <c r="E18" s="125">
        <v>0.8</v>
      </c>
      <c r="F18" s="108" t="s">
        <v>287</v>
      </c>
      <c r="G18" s="108" t="s">
        <v>284</v>
      </c>
      <c r="H18" s="127" t="s">
        <v>285</v>
      </c>
      <c r="I18" s="96"/>
      <c r="J18" s="103"/>
      <c r="K18" s="95"/>
      <c r="L18" s="95"/>
      <c r="M18" s="92"/>
      <c r="N18" s="93"/>
      <c r="O18" s="100"/>
      <c r="P18" s="103"/>
      <c r="Q18" s="100"/>
      <c r="R18" s="100"/>
      <c r="S18" s="92"/>
      <c r="T18" s="68"/>
      <c r="U18" s="106"/>
      <c r="V18" s="107"/>
      <c r="W18" s="90"/>
      <c r="X18" s="90"/>
      <c r="Y18" s="90"/>
      <c r="Z18" s="90"/>
    </row>
    <row r="19" spans="2:26" ht="59.25" customHeight="1" x14ac:dyDescent="0.2">
      <c r="B19" s="228"/>
      <c r="C19" s="153" t="s">
        <v>275</v>
      </c>
      <c r="D19" s="135" t="s">
        <v>288</v>
      </c>
      <c r="E19" s="125" t="s">
        <v>289</v>
      </c>
      <c r="F19" s="108" t="s">
        <v>290</v>
      </c>
      <c r="G19" s="108" t="s">
        <v>284</v>
      </c>
      <c r="H19" s="108" t="s">
        <v>291</v>
      </c>
      <c r="I19" s="96"/>
      <c r="J19" s="103"/>
      <c r="K19" s="95"/>
      <c r="L19" s="95"/>
      <c r="M19" s="92"/>
      <c r="N19" s="93"/>
      <c r="O19" s="100"/>
      <c r="P19" s="103"/>
      <c r="Q19" s="100"/>
      <c r="R19" s="100"/>
      <c r="S19" s="92"/>
      <c r="T19" s="68"/>
      <c r="U19" s="106"/>
      <c r="V19" s="107"/>
      <c r="W19" s="90"/>
      <c r="X19" s="90"/>
      <c r="Y19" s="90"/>
      <c r="Z19" s="90"/>
    </row>
    <row r="20" spans="2:26" ht="59.25" customHeight="1" x14ac:dyDescent="0.2">
      <c r="B20" s="180" t="s">
        <v>227</v>
      </c>
      <c r="C20" s="153" t="s">
        <v>167</v>
      </c>
      <c r="D20" s="136" t="s">
        <v>293</v>
      </c>
      <c r="E20" s="91">
        <v>1</v>
      </c>
      <c r="F20" s="92" t="s">
        <v>294</v>
      </c>
      <c r="G20" s="92" t="s">
        <v>295</v>
      </c>
      <c r="H20" s="92" t="s">
        <v>269</v>
      </c>
      <c r="I20" s="96"/>
      <c r="J20" s="103"/>
      <c r="K20" s="95"/>
      <c r="L20" s="95"/>
      <c r="M20" s="92"/>
      <c r="N20" s="93"/>
      <c r="O20" s="95"/>
      <c r="P20" s="103"/>
      <c r="Q20" s="95"/>
      <c r="R20" s="95"/>
      <c r="S20" s="92"/>
      <c r="T20" s="68"/>
      <c r="U20" s="94"/>
      <c r="V20" s="89"/>
      <c r="W20" s="90"/>
      <c r="X20" s="90"/>
      <c r="Y20" s="90"/>
      <c r="Z20" s="90"/>
    </row>
    <row r="21" spans="2:26" ht="59.25" customHeight="1" x14ac:dyDescent="0.2">
      <c r="B21" s="180" t="s">
        <v>46</v>
      </c>
      <c r="C21" s="153" t="s">
        <v>169</v>
      </c>
      <c r="D21" s="93" t="s">
        <v>296</v>
      </c>
      <c r="E21" s="91">
        <v>1</v>
      </c>
      <c r="F21" s="92" t="s">
        <v>297</v>
      </c>
      <c r="G21" s="92" t="s">
        <v>298</v>
      </c>
      <c r="H21" s="92" t="s">
        <v>269</v>
      </c>
      <c r="I21" s="96"/>
      <c r="J21" s="103"/>
      <c r="K21" s="95"/>
      <c r="L21" s="95"/>
      <c r="M21" s="92"/>
      <c r="N21" s="93"/>
      <c r="O21" s="95"/>
      <c r="P21" s="103"/>
      <c r="Q21" s="95"/>
      <c r="R21" s="95"/>
      <c r="S21" s="92"/>
      <c r="T21" s="68"/>
      <c r="U21" s="94"/>
      <c r="V21" s="89"/>
      <c r="W21" s="90"/>
      <c r="X21" s="90"/>
      <c r="Y21" s="90"/>
      <c r="Z21" s="90"/>
    </row>
    <row r="22" spans="2:26" ht="59.25" customHeight="1" x14ac:dyDescent="0.2">
      <c r="B22" s="226" t="s">
        <v>183</v>
      </c>
      <c r="C22" s="153" t="s">
        <v>171</v>
      </c>
      <c r="D22" s="134" t="s">
        <v>299</v>
      </c>
      <c r="E22" s="91">
        <v>1</v>
      </c>
      <c r="F22" s="92" t="s">
        <v>300</v>
      </c>
      <c r="G22" s="92" t="s">
        <v>268</v>
      </c>
      <c r="H22" s="92" t="s">
        <v>269</v>
      </c>
      <c r="I22" s="96"/>
      <c r="J22" s="103"/>
      <c r="K22" s="95"/>
      <c r="L22" s="95"/>
      <c r="M22" s="92"/>
      <c r="N22" s="93"/>
      <c r="O22" s="95"/>
      <c r="P22" s="103"/>
      <c r="Q22" s="95"/>
      <c r="R22" s="95"/>
      <c r="S22" s="92"/>
      <c r="T22" s="68"/>
      <c r="U22" s="94"/>
      <c r="V22" s="89"/>
      <c r="W22" s="90"/>
      <c r="X22" s="90"/>
      <c r="Y22" s="90"/>
      <c r="Z22" s="90"/>
    </row>
    <row r="23" spans="2:26" ht="59.25" customHeight="1" x14ac:dyDescent="0.2">
      <c r="B23" s="227"/>
      <c r="C23" s="153" t="s">
        <v>172</v>
      </c>
      <c r="D23" s="134" t="s">
        <v>301</v>
      </c>
      <c r="E23" s="133">
        <v>1</v>
      </c>
      <c r="F23" s="91" t="s">
        <v>302</v>
      </c>
      <c r="G23" s="92" t="s">
        <v>303</v>
      </c>
      <c r="H23" s="92" t="s">
        <v>304</v>
      </c>
      <c r="I23" s="96"/>
      <c r="J23" s="103"/>
      <c r="K23" s="95"/>
      <c r="L23" s="95"/>
      <c r="M23" s="92"/>
      <c r="N23" s="93"/>
      <c r="O23" s="95"/>
      <c r="P23" s="103"/>
      <c r="Q23" s="95"/>
      <c r="R23" s="95"/>
      <c r="S23" s="92"/>
      <c r="T23" s="68"/>
      <c r="U23" s="94"/>
      <c r="V23" s="89"/>
      <c r="W23" s="90"/>
      <c r="X23" s="90"/>
      <c r="Y23" s="90"/>
      <c r="Z23" s="90"/>
    </row>
    <row r="24" spans="2:26" x14ac:dyDescent="0.2">
      <c r="R24" s="113"/>
    </row>
  </sheetData>
  <mergeCells count="13">
    <mergeCell ref="B22:B23"/>
    <mergeCell ref="B13:B14"/>
    <mergeCell ref="B15:B19"/>
    <mergeCell ref="D2:AB2"/>
    <mergeCell ref="D3:AB3"/>
    <mergeCell ref="B9:Z9"/>
    <mergeCell ref="U11:V11"/>
    <mergeCell ref="C12:D12"/>
    <mergeCell ref="K11:N11"/>
    <mergeCell ref="Q11:T11"/>
    <mergeCell ref="W11:Z11"/>
    <mergeCell ref="B10:C10"/>
    <mergeCell ref="B11:D11"/>
  </mergeCells>
  <phoneticPr fontId="59" type="noConversion"/>
  <hyperlinks>
    <hyperlink ref="G1" location="' PTEEP 2024'!A1" display="PORTADA" xr:uid="{AF7B45BC-2CF4-48F3-94EE-B1DB5C47A175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F9F8A-DB08-4AC8-85D6-444238C914A9}">
  <sheetPr>
    <tabColor theme="5"/>
  </sheetPr>
  <dimension ref="B1:AB25"/>
  <sheetViews>
    <sheetView showWhiteSpace="0" topLeftCell="E23" zoomScaleNormal="100" zoomScalePageLayoutView="23" workbookViewId="0">
      <selection activeCell="H30" sqref="H30"/>
    </sheetView>
  </sheetViews>
  <sheetFormatPr baseColWidth="10" defaultColWidth="11.42578125" defaultRowHeight="15" x14ac:dyDescent="0.2"/>
  <cols>
    <col min="1" max="1" width="4" style="97" customWidth="1"/>
    <col min="2" max="2" width="39" style="109" customWidth="1"/>
    <col min="3" max="3" width="6.28515625" style="110" customWidth="1"/>
    <col min="4" max="4" width="56" style="97" customWidth="1"/>
    <col min="5" max="6" width="40.85546875" style="111" customWidth="1"/>
    <col min="7" max="7" width="35.42578125" style="111" customWidth="1"/>
    <col min="8" max="8" width="37.140625" style="112" customWidth="1"/>
    <col min="9" max="9" width="35.42578125" style="97" customWidth="1"/>
    <col min="10" max="10" width="18.28515625" style="97" customWidth="1"/>
    <col min="11" max="11" width="12.42578125" style="97" customWidth="1"/>
    <col min="12" max="12" width="11.140625" style="97" customWidth="1"/>
    <col min="13" max="13" width="13.140625" style="97" customWidth="1"/>
    <col min="14" max="14" width="56.28515625" style="97" customWidth="1"/>
    <col min="15" max="15" width="35.42578125" style="97" customWidth="1"/>
    <col min="16" max="16" width="21.28515625" style="97" customWidth="1"/>
    <col min="17" max="17" width="9.7109375" style="97" customWidth="1"/>
    <col min="18" max="18" width="13" style="97" customWidth="1"/>
    <col min="19" max="19" width="13.85546875" style="97" customWidth="1"/>
    <col min="20" max="20" width="56.28515625" style="97" customWidth="1"/>
    <col min="21" max="21" width="53.42578125" style="97" customWidth="1"/>
    <col min="22" max="22" width="25.28515625" style="97" customWidth="1"/>
    <col min="23" max="25" width="15.140625" style="97" customWidth="1"/>
    <col min="26" max="26" width="19.42578125" style="97" customWidth="1"/>
    <col min="27" max="16384" width="11.42578125" style="97"/>
  </cols>
  <sheetData>
    <row r="1" spans="2:28" s="63" customFormat="1" ht="15.75" thickBot="1" x14ac:dyDescent="0.25">
      <c r="B1" s="62"/>
      <c r="C1" s="62"/>
      <c r="E1" s="62"/>
      <c r="F1" s="62"/>
      <c r="G1" s="128" t="s">
        <v>160</v>
      </c>
      <c r="H1" s="82"/>
      <c r="X1" s="79"/>
    </row>
    <row r="2" spans="2:28" s="63" customFormat="1" ht="15.75" customHeight="1" x14ac:dyDescent="0.2">
      <c r="B2" s="62"/>
      <c r="C2" s="62"/>
      <c r="D2" s="229" t="s">
        <v>239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</row>
    <row r="3" spans="2:28" s="63" customFormat="1" ht="15.75" customHeight="1" x14ac:dyDescent="0.2">
      <c r="B3" s="64"/>
      <c r="C3" s="62"/>
      <c r="D3" s="229" t="s">
        <v>8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</row>
    <row r="4" spans="2:28" s="63" customFormat="1" x14ac:dyDescent="0.2">
      <c r="B4" s="62"/>
      <c r="C4" s="62"/>
      <c r="E4" s="62"/>
      <c r="F4" s="62"/>
      <c r="G4" s="62"/>
      <c r="H4" s="82"/>
      <c r="X4" s="79"/>
    </row>
    <row r="5" spans="2:28" s="63" customFormat="1" x14ac:dyDescent="0.2">
      <c r="B5" s="62"/>
      <c r="C5" s="62"/>
      <c r="E5" s="62"/>
      <c r="F5" s="62"/>
      <c r="G5" s="62"/>
      <c r="H5" s="82"/>
      <c r="X5" s="79"/>
    </row>
    <row r="6" spans="2:28" s="63" customFormat="1" x14ac:dyDescent="0.2">
      <c r="B6" s="62"/>
      <c r="C6" s="62"/>
      <c r="E6" s="62"/>
      <c r="F6" s="62"/>
      <c r="G6" s="62"/>
      <c r="H6" s="82"/>
      <c r="X6" s="79"/>
      <c r="Y6"/>
    </row>
    <row r="7" spans="2:28" s="63" customFormat="1" x14ac:dyDescent="0.2">
      <c r="B7" s="62"/>
      <c r="C7" s="62"/>
      <c r="E7" s="62"/>
      <c r="F7" s="62"/>
      <c r="G7" s="62"/>
      <c r="H7" s="82"/>
      <c r="X7" s="79"/>
    </row>
    <row r="8" spans="2:28" s="63" customFormat="1" x14ac:dyDescent="0.2">
      <c r="B8" s="62"/>
      <c r="C8" s="62"/>
      <c r="E8" s="62"/>
      <c r="F8" s="62"/>
      <c r="G8" s="62"/>
      <c r="H8" s="82"/>
      <c r="X8" s="79"/>
    </row>
    <row r="9" spans="2:28" s="64" customFormat="1" ht="14.25" x14ac:dyDescent="0.2"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97"/>
      <c r="AB9" s="97"/>
    </row>
    <row r="10" spans="2:28" ht="22.5" customHeight="1" x14ac:dyDescent="0.2">
      <c r="B10" s="241" t="s">
        <v>177</v>
      </c>
      <c r="C10" s="242"/>
      <c r="D10" s="161" t="s">
        <v>187</v>
      </c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1"/>
    </row>
    <row r="11" spans="2:28" ht="24" customHeight="1" x14ac:dyDescent="0.2">
      <c r="B11" s="241" t="s">
        <v>224</v>
      </c>
      <c r="C11" s="243"/>
      <c r="D11" s="243"/>
      <c r="E11" s="101"/>
      <c r="F11" s="101"/>
      <c r="G11" s="101"/>
      <c r="H11" s="98"/>
      <c r="I11" s="98"/>
      <c r="J11" s="98"/>
      <c r="K11" s="235" t="s">
        <v>45</v>
      </c>
      <c r="L11" s="236"/>
      <c r="M11" s="236"/>
      <c r="N11" s="237"/>
      <c r="O11" s="98"/>
      <c r="P11" s="98"/>
      <c r="Q11" s="235" t="s">
        <v>31</v>
      </c>
      <c r="R11" s="236"/>
      <c r="S11" s="236"/>
      <c r="T11" s="237"/>
      <c r="U11" s="231"/>
      <c r="V11" s="232"/>
      <c r="W11" s="235" t="s">
        <v>32</v>
      </c>
      <c r="X11" s="236"/>
      <c r="Y11" s="236"/>
      <c r="Z11" s="237"/>
    </row>
    <row r="12" spans="2:28" ht="63.75" customHeight="1" x14ac:dyDescent="0.2">
      <c r="B12" s="154" t="s">
        <v>182</v>
      </c>
      <c r="C12" s="245" t="s">
        <v>161</v>
      </c>
      <c r="D12" s="246"/>
      <c r="E12" s="154" t="s">
        <v>184</v>
      </c>
      <c r="F12" s="154" t="s">
        <v>223</v>
      </c>
      <c r="G12" s="155" t="s">
        <v>13</v>
      </c>
      <c r="H12" s="155" t="s">
        <v>185</v>
      </c>
      <c r="I12" s="102" t="s">
        <v>243</v>
      </c>
      <c r="J12" s="99" t="s">
        <v>242</v>
      </c>
      <c r="K12" s="149" t="s">
        <v>14</v>
      </c>
      <c r="L12" s="149" t="s">
        <v>15</v>
      </c>
      <c r="M12" s="149" t="s">
        <v>16</v>
      </c>
      <c r="N12" s="149" t="s">
        <v>17</v>
      </c>
      <c r="O12" s="99" t="s">
        <v>244</v>
      </c>
      <c r="P12" s="99" t="s">
        <v>245</v>
      </c>
      <c r="Q12" s="149" t="s">
        <v>14</v>
      </c>
      <c r="R12" s="149" t="s">
        <v>15</v>
      </c>
      <c r="S12" s="149" t="s">
        <v>16</v>
      </c>
      <c r="T12" s="149" t="s">
        <v>17</v>
      </c>
      <c r="U12" s="99" t="s">
        <v>246</v>
      </c>
      <c r="V12" s="99" t="s">
        <v>247</v>
      </c>
      <c r="W12" s="156" t="s">
        <v>14</v>
      </c>
      <c r="X12" s="156" t="s">
        <v>15</v>
      </c>
      <c r="Y12" s="156" t="s">
        <v>16</v>
      </c>
      <c r="Z12" s="156" t="s">
        <v>17</v>
      </c>
    </row>
    <row r="13" spans="2:28" ht="72.75" customHeight="1" x14ac:dyDescent="0.2">
      <c r="B13" s="244" t="s">
        <v>248</v>
      </c>
      <c r="C13" s="157" t="s">
        <v>186</v>
      </c>
      <c r="D13" s="96" t="s">
        <v>307</v>
      </c>
      <c r="E13" s="108" t="s">
        <v>308</v>
      </c>
      <c r="F13" s="108" t="s">
        <v>309</v>
      </c>
      <c r="G13" s="108" t="s">
        <v>310</v>
      </c>
      <c r="H13" s="92" t="s">
        <v>311</v>
      </c>
      <c r="I13" s="96"/>
      <c r="J13" s="103"/>
      <c r="K13" s="104"/>
      <c r="L13" s="104"/>
      <c r="M13" s="92"/>
      <c r="N13" s="95"/>
      <c r="O13" s="105"/>
      <c r="P13" s="103"/>
      <c r="Q13" s="104"/>
      <c r="R13" s="104"/>
      <c r="S13" s="92"/>
      <c r="T13" s="96"/>
      <c r="U13" s="94"/>
      <c r="V13" s="89"/>
      <c r="W13" s="158"/>
      <c r="X13" s="158"/>
      <c r="Y13" s="158"/>
      <c r="Z13" s="158"/>
    </row>
    <row r="14" spans="2:28" ht="72.75" customHeight="1" x14ac:dyDescent="0.2">
      <c r="B14" s="247"/>
      <c r="C14" s="157" t="s">
        <v>162</v>
      </c>
      <c r="D14" s="134" t="s">
        <v>312</v>
      </c>
      <c r="E14" s="91">
        <v>1</v>
      </c>
      <c r="F14" s="92" t="s">
        <v>313</v>
      </c>
      <c r="G14" s="92" t="s">
        <v>314</v>
      </c>
      <c r="H14" s="92" t="s">
        <v>315</v>
      </c>
      <c r="I14" s="96"/>
      <c r="J14" s="103"/>
      <c r="K14" s="104"/>
      <c r="L14" s="104"/>
      <c r="M14" s="92"/>
      <c r="N14" s="95"/>
      <c r="O14" s="105"/>
      <c r="P14" s="103"/>
      <c r="Q14" s="104"/>
      <c r="R14" s="104"/>
      <c r="S14" s="92"/>
      <c r="T14" s="96"/>
      <c r="U14" s="94"/>
      <c r="V14" s="89"/>
      <c r="W14" s="158"/>
      <c r="X14" s="158"/>
      <c r="Y14" s="158"/>
      <c r="Z14" s="158"/>
    </row>
    <row r="15" spans="2:28" ht="72.75" customHeight="1" x14ac:dyDescent="0.2">
      <c r="B15" s="247"/>
      <c r="C15" s="157" t="s">
        <v>305</v>
      </c>
      <c r="D15" s="271" t="s">
        <v>316</v>
      </c>
      <c r="E15" s="92" t="s">
        <v>317</v>
      </c>
      <c r="F15" s="92" t="s">
        <v>309</v>
      </c>
      <c r="G15" s="92" t="s">
        <v>314</v>
      </c>
      <c r="H15" s="92" t="s">
        <v>318</v>
      </c>
      <c r="I15" s="96"/>
      <c r="J15" s="103"/>
      <c r="K15" s="104"/>
      <c r="L15" s="104"/>
      <c r="M15" s="92"/>
      <c r="N15" s="95"/>
      <c r="O15" s="105"/>
      <c r="P15" s="103"/>
      <c r="Q15" s="104"/>
      <c r="R15" s="104"/>
      <c r="S15" s="92"/>
      <c r="T15" s="96"/>
      <c r="U15" s="94"/>
      <c r="V15" s="89"/>
      <c r="W15" s="158"/>
      <c r="X15" s="158"/>
      <c r="Y15" s="158"/>
      <c r="Z15" s="158"/>
    </row>
    <row r="16" spans="2:28" ht="55.5" customHeight="1" x14ac:dyDescent="0.2">
      <c r="B16" s="247"/>
      <c r="C16" s="157" t="s">
        <v>306</v>
      </c>
      <c r="D16" s="271" t="s">
        <v>319</v>
      </c>
      <c r="E16" s="92" t="s">
        <v>320</v>
      </c>
      <c r="F16" s="92" t="s">
        <v>321</v>
      </c>
      <c r="G16" s="92" t="s">
        <v>322</v>
      </c>
      <c r="H16" s="272" t="s">
        <v>323</v>
      </c>
      <c r="I16" s="96"/>
      <c r="J16" s="103"/>
      <c r="K16" s="104"/>
      <c r="L16" s="104"/>
      <c r="M16" s="92"/>
      <c r="N16" s="95"/>
      <c r="O16" s="105"/>
      <c r="P16" s="103"/>
      <c r="Q16" s="104"/>
      <c r="R16" s="104"/>
      <c r="S16" s="92"/>
      <c r="T16" s="96"/>
      <c r="U16" s="94"/>
      <c r="V16" s="89"/>
      <c r="W16" s="158"/>
      <c r="X16" s="158"/>
      <c r="Y16" s="158"/>
      <c r="Z16" s="158"/>
    </row>
    <row r="17" spans="2:26" ht="62.25" customHeight="1" x14ac:dyDescent="0.2">
      <c r="B17" s="244" t="s">
        <v>249</v>
      </c>
      <c r="C17" s="157" t="s">
        <v>166</v>
      </c>
      <c r="D17" s="136" t="s">
        <v>324</v>
      </c>
      <c r="E17" s="92" t="s">
        <v>325</v>
      </c>
      <c r="F17" s="92">
        <v>1</v>
      </c>
      <c r="G17" s="92" t="s">
        <v>326</v>
      </c>
      <c r="H17" s="92" t="s">
        <v>327</v>
      </c>
      <c r="I17" s="96"/>
      <c r="J17" s="103"/>
      <c r="K17" s="95"/>
      <c r="L17" s="95"/>
      <c r="M17" s="92"/>
      <c r="N17" s="93"/>
      <c r="O17" s="100"/>
      <c r="P17" s="103"/>
      <c r="Q17" s="100"/>
      <c r="R17" s="100"/>
      <c r="S17" s="92"/>
      <c r="T17" s="68"/>
      <c r="U17" s="106"/>
      <c r="V17" s="107"/>
      <c r="W17" s="158"/>
      <c r="X17" s="158"/>
      <c r="Y17" s="158"/>
      <c r="Z17" s="158"/>
    </row>
    <row r="18" spans="2:26" ht="62.25" customHeight="1" x14ac:dyDescent="0.2">
      <c r="B18" s="247"/>
      <c r="C18" s="157" t="s">
        <v>164</v>
      </c>
      <c r="D18" s="135" t="s">
        <v>328</v>
      </c>
      <c r="E18" s="123" t="s">
        <v>329</v>
      </c>
      <c r="F18" s="123" t="s">
        <v>330</v>
      </c>
      <c r="G18" s="108" t="s">
        <v>284</v>
      </c>
      <c r="H18" s="108" t="s">
        <v>331</v>
      </c>
      <c r="I18" s="96"/>
      <c r="J18" s="103"/>
      <c r="K18" s="95"/>
      <c r="L18" s="95"/>
      <c r="M18" s="92"/>
      <c r="N18" s="93"/>
      <c r="O18" s="100"/>
      <c r="P18" s="103"/>
      <c r="Q18" s="100"/>
      <c r="R18" s="100"/>
      <c r="S18" s="92"/>
      <c r="T18" s="68"/>
      <c r="U18" s="106"/>
      <c r="V18" s="107"/>
      <c r="W18" s="158"/>
      <c r="X18" s="158"/>
      <c r="Y18" s="158"/>
      <c r="Z18" s="158"/>
    </row>
    <row r="19" spans="2:26" ht="62.25" customHeight="1" x14ac:dyDescent="0.2">
      <c r="B19" s="247"/>
      <c r="C19" s="157" t="s">
        <v>165</v>
      </c>
      <c r="D19" s="135" t="s">
        <v>332</v>
      </c>
      <c r="E19" s="123" t="s">
        <v>333</v>
      </c>
      <c r="F19" s="108">
        <v>1</v>
      </c>
      <c r="G19" s="108" t="s">
        <v>284</v>
      </c>
      <c r="H19" s="108" t="s">
        <v>334</v>
      </c>
      <c r="I19" s="96"/>
      <c r="J19" s="103"/>
      <c r="K19" s="95"/>
      <c r="L19" s="95"/>
      <c r="M19" s="92"/>
      <c r="N19" s="93"/>
      <c r="O19" s="100"/>
      <c r="P19" s="103"/>
      <c r="Q19" s="100"/>
      <c r="R19" s="100"/>
      <c r="S19" s="92"/>
      <c r="T19" s="68"/>
      <c r="U19" s="106"/>
      <c r="V19" s="107"/>
      <c r="W19" s="158"/>
      <c r="X19" s="158"/>
      <c r="Y19" s="158"/>
      <c r="Z19" s="158"/>
    </row>
    <row r="20" spans="2:26" ht="62.25" customHeight="1" x14ac:dyDescent="0.2">
      <c r="B20" s="247"/>
      <c r="C20" s="157" t="s">
        <v>274</v>
      </c>
      <c r="D20" s="95" t="s">
        <v>335</v>
      </c>
      <c r="E20" s="92" t="s">
        <v>336</v>
      </c>
      <c r="F20" s="92">
        <v>1</v>
      </c>
      <c r="G20" s="92" t="s">
        <v>310</v>
      </c>
      <c r="H20" s="272" t="s">
        <v>337</v>
      </c>
      <c r="I20" s="96"/>
      <c r="J20" s="103"/>
      <c r="K20" s="95"/>
      <c r="L20" s="95"/>
      <c r="M20" s="92"/>
      <c r="N20" s="93"/>
      <c r="O20" s="100"/>
      <c r="P20" s="103"/>
      <c r="Q20" s="100"/>
      <c r="R20" s="100"/>
      <c r="S20" s="92"/>
      <c r="T20" s="68"/>
      <c r="U20" s="106"/>
      <c r="V20" s="107"/>
      <c r="W20" s="158"/>
      <c r="X20" s="158"/>
      <c r="Y20" s="158"/>
      <c r="Z20" s="158"/>
    </row>
    <row r="21" spans="2:26" ht="62.25" customHeight="1" x14ac:dyDescent="0.2">
      <c r="B21" s="181" t="s">
        <v>250</v>
      </c>
      <c r="C21" s="157" t="s">
        <v>167</v>
      </c>
      <c r="D21" s="124" t="s">
        <v>338</v>
      </c>
      <c r="E21" s="108" t="s">
        <v>339</v>
      </c>
      <c r="F21" s="108" t="s">
        <v>340</v>
      </c>
      <c r="G21" s="108" t="s">
        <v>341</v>
      </c>
      <c r="H21" s="127" t="s">
        <v>342</v>
      </c>
      <c r="I21" s="96"/>
      <c r="J21" s="103"/>
      <c r="K21" s="95"/>
      <c r="L21" s="95"/>
      <c r="M21" s="92"/>
      <c r="N21" s="93"/>
      <c r="O21" s="95"/>
      <c r="P21" s="103"/>
      <c r="Q21" s="95"/>
      <c r="R21" s="95"/>
      <c r="S21" s="92"/>
      <c r="T21" s="68"/>
      <c r="U21" s="94"/>
      <c r="V21" s="89"/>
      <c r="W21" s="158"/>
      <c r="X21" s="158"/>
      <c r="Y21" s="158"/>
      <c r="Z21" s="158"/>
    </row>
    <row r="22" spans="2:26" ht="62.25" customHeight="1" x14ac:dyDescent="0.2">
      <c r="B22" s="248" t="s">
        <v>188</v>
      </c>
      <c r="C22" s="157" t="s">
        <v>169</v>
      </c>
      <c r="D22" s="96" t="s">
        <v>343</v>
      </c>
      <c r="E22" s="108" t="s">
        <v>344</v>
      </c>
      <c r="F22" s="92" t="s">
        <v>309</v>
      </c>
      <c r="G22" s="108" t="s">
        <v>345</v>
      </c>
      <c r="H22" s="127" t="s">
        <v>346</v>
      </c>
      <c r="I22" s="96"/>
      <c r="J22" s="103"/>
      <c r="K22" s="95"/>
      <c r="L22" s="95"/>
      <c r="M22" s="92"/>
      <c r="N22" s="93"/>
      <c r="O22" s="95"/>
      <c r="P22" s="103"/>
      <c r="Q22" s="95"/>
      <c r="R22" s="95"/>
      <c r="S22" s="92"/>
      <c r="T22" s="68"/>
      <c r="U22" s="94"/>
      <c r="V22" s="89"/>
      <c r="W22" s="158"/>
      <c r="X22" s="158"/>
      <c r="Y22" s="158"/>
      <c r="Z22" s="158"/>
    </row>
    <row r="23" spans="2:26" ht="62.25" customHeight="1" x14ac:dyDescent="0.2">
      <c r="B23" s="248"/>
      <c r="C23" s="157" t="s">
        <v>170</v>
      </c>
      <c r="D23" s="135" t="s">
        <v>347</v>
      </c>
      <c r="E23" s="108" t="s">
        <v>348</v>
      </c>
      <c r="F23" s="108" t="s">
        <v>349</v>
      </c>
      <c r="G23" s="108" t="s">
        <v>284</v>
      </c>
      <c r="H23" s="108" t="s">
        <v>350</v>
      </c>
      <c r="I23" s="96"/>
      <c r="J23" s="103"/>
      <c r="K23" s="95"/>
      <c r="L23" s="95"/>
      <c r="M23" s="92"/>
      <c r="N23" s="93"/>
      <c r="O23" s="95"/>
      <c r="P23" s="103"/>
      <c r="Q23" s="95"/>
      <c r="R23" s="95"/>
      <c r="S23" s="92"/>
      <c r="T23" s="68"/>
      <c r="U23" s="94"/>
      <c r="V23" s="89"/>
      <c r="W23" s="158"/>
      <c r="X23" s="158"/>
      <c r="Y23" s="158"/>
      <c r="Z23" s="158"/>
    </row>
    <row r="24" spans="2:26" ht="62.25" customHeight="1" x14ac:dyDescent="0.2">
      <c r="B24" s="181" t="s">
        <v>189</v>
      </c>
      <c r="C24" s="157" t="s">
        <v>171</v>
      </c>
      <c r="D24" s="135" t="s">
        <v>351</v>
      </c>
      <c r="E24" s="108" t="s">
        <v>352</v>
      </c>
      <c r="F24" s="108" t="s">
        <v>353</v>
      </c>
      <c r="G24" s="108" t="s">
        <v>354</v>
      </c>
      <c r="H24" s="108" t="s">
        <v>355</v>
      </c>
      <c r="I24" s="96"/>
      <c r="J24" s="103"/>
      <c r="K24" s="95"/>
      <c r="L24" s="95"/>
      <c r="M24" s="92"/>
      <c r="N24" s="93"/>
      <c r="O24" s="95"/>
      <c r="P24" s="103"/>
      <c r="Q24" s="95"/>
      <c r="R24" s="95"/>
      <c r="S24" s="92"/>
      <c r="T24" s="68"/>
      <c r="U24" s="94"/>
      <c r="V24" s="89"/>
      <c r="W24" s="158"/>
      <c r="X24" s="158"/>
      <c r="Y24" s="158"/>
      <c r="Z24" s="158"/>
    </row>
    <row r="25" spans="2:26" ht="62.25" customHeight="1" x14ac:dyDescent="0.2">
      <c r="B25" s="160" t="s">
        <v>191</v>
      </c>
      <c r="C25" s="157" t="s">
        <v>190</v>
      </c>
      <c r="D25" s="136" t="s">
        <v>356</v>
      </c>
      <c r="E25" s="92" t="s">
        <v>357</v>
      </c>
      <c r="F25" s="92" t="s">
        <v>358</v>
      </c>
      <c r="G25" s="92" t="s">
        <v>360</v>
      </c>
      <c r="H25" s="92" t="s">
        <v>359</v>
      </c>
      <c r="I25" s="96"/>
      <c r="J25" s="103"/>
      <c r="K25" s="95"/>
      <c r="L25" s="95"/>
      <c r="M25" s="92"/>
      <c r="N25" s="93"/>
      <c r="O25" s="95"/>
      <c r="P25" s="103"/>
      <c r="Q25" s="95"/>
      <c r="R25" s="95"/>
      <c r="S25" s="92"/>
      <c r="T25" s="68"/>
      <c r="U25" s="94"/>
      <c r="V25" s="89"/>
      <c r="W25" s="158"/>
      <c r="X25" s="158"/>
      <c r="Y25" s="158"/>
      <c r="Z25" s="158"/>
    </row>
  </sheetData>
  <mergeCells count="13">
    <mergeCell ref="C12:D12"/>
    <mergeCell ref="B13:B16"/>
    <mergeCell ref="B22:B23"/>
    <mergeCell ref="B17:B20"/>
    <mergeCell ref="D2:AB2"/>
    <mergeCell ref="D3:AB3"/>
    <mergeCell ref="B9:Z9"/>
    <mergeCell ref="B10:C10"/>
    <mergeCell ref="B11:D11"/>
    <mergeCell ref="K11:N11"/>
    <mergeCell ref="Q11:T11"/>
    <mergeCell ref="U11:V11"/>
    <mergeCell ref="W11:Z11"/>
  </mergeCells>
  <phoneticPr fontId="59" type="noConversion"/>
  <hyperlinks>
    <hyperlink ref="G1" location="' PTEEP 2024'!A1" display="PORTADA" xr:uid="{6F34DDAC-32E4-4623-B06B-0838BDCB91ED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02567-C00D-4C71-867C-6BA791F4B89B}">
  <sheetPr>
    <tabColor theme="7"/>
  </sheetPr>
  <dimension ref="B1:AB24"/>
  <sheetViews>
    <sheetView showWhiteSpace="0" topLeftCell="F22" zoomScaleNormal="100" zoomScalePageLayoutView="23" workbookViewId="0">
      <selection activeCell="I31" sqref="I31"/>
    </sheetView>
  </sheetViews>
  <sheetFormatPr baseColWidth="10" defaultColWidth="11.42578125" defaultRowHeight="15" x14ac:dyDescent="0.2"/>
  <cols>
    <col min="1" max="1" width="4" style="97" customWidth="1"/>
    <col min="2" max="2" width="39" style="109" customWidth="1"/>
    <col min="3" max="3" width="6.28515625" style="110" customWidth="1"/>
    <col min="4" max="4" width="56" style="97" customWidth="1"/>
    <col min="5" max="5" width="35.42578125" style="111" customWidth="1"/>
    <col min="6" max="6" width="47" style="111" customWidth="1"/>
    <col min="7" max="7" width="35.42578125" style="111" customWidth="1"/>
    <col min="8" max="8" width="37.140625" style="112" customWidth="1"/>
    <col min="9" max="9" width="35.42578125" style="97" customWidth="1"/>
    <col min="10" max="10" width="18.28515625" style="97" customWidth="1"/>
    <col min="11" max="11" width="12.42578125" style="97" customWidth="1"/>
    <col min="12" max="12" width="11.140625" style="97" customWidth="1"/>
    <col min="13" max="13" width="13.140625" style="97" customWidth="1"/>
    <col min="14" max="14" width="56.28515625" style="97" customWidth="1"/>
    <col min="15" max="15" width="35" style="97" customWidth="1"/>
    <col min="16" max="16" width="21.28515625" style="97" customWidth="1"/>
    <col min="17" max="17" width="9.7109375" style="97" customWidth="1"/>
    <col min="18" max="18" width="13" style="97" customWidth="1"/>
    <col min="19" max="19" width="13.85546875" style="97" customWidth="1"/>
    <col min="20" max="20" width="56.28515625" style="97" customWidth="1"/>
    <col min="21" max="21" width="53.42578125" style="97" customWidth="1"/>
    <col min="22" max="22" width="25.28515625" style="97" customWidth="1"/>
    <col min="23" max="25" width="15.140625" style="97" customWidth="1"/>
    <col min="26" max="26" width="19.42578125" style="97" customWidth="1"/>
    <col min="27" max="16384" width="11.42578125" style="97"/>
  </cols>
  <sheetData>
    <row r="1" spans="2:28" s="63" customFormat="1" ht="15.75" thickBot="1" x14ac:dyDescent="0.25">
      <c r="B1" s="62"/>
      <c r="C1" s="62"/>
      <c r="E1" s="62"/>
      <c r="F1" s="62"/>
      <c r="G1" s="120" t="s">
        <v>160</v>
      </c>
      <c r="H1" s="82"/>
      <c r="X1" s="79"/>
    </row>
    <row r="2" spans="2:28" s="63" customFormat="1" ht="15.75" customHeight="1" x14ac:dyDescent="0.2">
      <c r="B2" s="62"/>
      <c r="C2" s="62"/>
      <c r="D2" s="229" t="s">
        <v>239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</row>
    <row r="3" spans="2:28" s="63" customFormat="1" ht="15.75" customHeight="1" x14ac:dyDescent="0.2">
      <c r="B3" s="64"/>
      <c r="C3" s="62"/>
      <c r="D3" s="229" t="s">
        <v>8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</row>
    <row r="4" spans="2:28" s="63" customFormat="1" x14ac:dyDescent="0.2">
      <c r="B4" s="62"/>
      <c r="C4" s="62"/>
      <c r="E4" s="62"/>
      <c r="F4" s="62"/>
      <c r="G4" s="62"/>
      <c r="H4" s="82"/>
      <c r="X4" s="79"/>
    </row>
    <row r="5" spans="2:28" s="63" customFormat="1" x14ac:dyDescent="0.2">
      <c r="B5" s="62"/>
      <c r="C5" s="62"/>
      <c r="E5" s="62"/>
      <c r="F5" s="62"/>
      <c r="G5" s="62"/>
      <c r="H5" s="82"/>
      <c r="X5" s="79"/>
    </row>
    <row r="6" spans="2:28" s="63" customFormat="1" x14ac:dyDescent="0.2">
      <c r="B6" s="62"/>
      <c r="C6" s="62"/>
      <c r="E6" s="62"/>
      <c r="F6" s="62"/>
      <c r="G6" s="62"/>
      <c r="H6" s="82"/>
      <c r="X6" s="79"/>
    </row>
    <row r="7" spans="2:28" s="63" customFormat="1" x14ac:dyDescent="0.2">
      <c r="B7" s="62"/>
      <c r="C7" s="62"/>
      <c r="E7" s="62"/>
      <c r="F7" s="62"/>
      <c r="G7" s="62"/>
      <c r="H7" s="82"/>
      <c r="X7" s="79"/>
      <c r="Y7"/>
    </row>
    <row r="8" spans="2:28" s="63" customFormat="1" x14ac:dyDescent="0.2">
      <c r="B8" s="62"/>
      <c r="C8" s="62"/>
      <c r="E8" s="62"/>
      <c r="F8" s="62"/>
      <c r="G8" s="62"/>
      <c r="H8" s="82"/>
      <c r="X8" s="79"/>
    </row>
    <row r="9" spans="2:28" s="64" customFormat="1" ht="14.25" x14ac:dyDescent="0.2"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97"/>
      <c r="AB9" s="97"/>
    </row>
    <row r="10" spans="2:28" ht="22.5" customHeight="1" x14ac:dyDescent="0.2">
      <c r="B10" s="241" t="s">
        <v>177</v>
      </c>
      <c r="C10" s="242"/>
      <c r="D10" s="161" t="s">
        <v>193</v>
      </c>
      <c r="E10" s="163"/>
      <c r="F10" s="163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1"/>
    </row>
    <row r="11" spans="2:28" ht="24" customHeight="1" x14ac:dyDescent="0.2">
      <c r="B11" s="241" t="s">
        <v>27</v>
      </c>
      <c r="C11" s="243"/>
      <c r="D11" s="243"/>
      <c r="E11" s="164"/>
      <c r="F11" s="164"/>
      <c r="G11" s="101"/>
      <c r="H11" s="98"/>
      <c r="I11" s="98"/>
      <c r="J11" s="98"/>
      <c r="K11" s="235" t="s">
        <v>45</v>
      </c>
      <c r="L11" s="236"/>
      <c r="M11" s="236"/>
      <c r="N11" s="237"/>
      <c r="O11" s="98"/>
      <c r="P11" s="98"/>
      <c r="Q11" s="235" t="s">
        <v>31</v>
      </c>
      <c r="R11" s="236"/>
      <c r="S11" s="236"/>
      <c r="T11" s="237"/>
      <c r="U11" s="231"/>
      <c r="V11" s="232"/>
      <c r="W11" s="235" t="s">
        <v>32</v>
      </c>
      <c r="X11" s="236"/>
      <c r="Y11" s="236"/>
      <c r="Z11" s="237"/>
    </row>
    <row r="12" spans="2:28" ht="63.75" customHeight="1" x14ac:dyDescent="0.2">
      <c r="B12" s="154" t="s">
        <v>182</v>
      </c>
      <c r="C12" s="245" t="s">
        <v>161</v>
      </c>
      <c r="D12" s="246"/>
      <c r="E12" s="154" t="s">
        <v>184</v>
      </c>
      <c r="F12" s="154" t="s">
        <v>226</v>
      </c>
      <c r="G12" s="155" t="s">
        <v>13</v>
      </c>
      <c r="H12" s="155" t="s">
        <v>185</v>
      </c>
      <c r="I12" s="102" t="s">
        <v>243</v>
      </c>
      <c r="J12" s="99" t="s">
        <v>242</v>
      </c>
      <c r="K12" s="149" t="s">
        <v>14</v>
      </c>
      <c r="L12" s="149" t="s">
        <v>15</v>
      </c>
      <c r="M12" s="149" t="s">
        <v>16</v>
      </c>
      <c r="N12" s="149" t="s">
        <v>17</v>
      </c>
      <c r="O12" s="99" t="s">
        <v>244</v>
      </c>
      <c r="P12" s="99" t="s">
        <v>245</v>
      </c>
      <c r="Q12" s="149" t="s">
        <v>14</v>
      </c>
      <c r="R12" s="149" t="s">
        <v>15</v>
      </c>
      <c r="S12" s="149" t="s">
        <v>16</v>
      </c>
      <c r="T12" s="149" t="s">
        <v>17</v>
      </c>
      <c r="U12" s="99" t="s">
        <v>246</v>
      </c>
      <c r="V12" s="99" t="s">
        <v>247</v>
      </c>
      <c r="W12" s="156" t="s">
        <v>14</v>
      </c>
      <c r="X12" s="156" t="s">
        <v>15</v>
      </c>
      <c r="Y12" s="156" t="s">
        <v>16</v>
      </c>
      <c r="Z12" s="156" t="s">
        <v>17</v>
      </c>
    </row>
    <row r="13" spans="2:28" ht="69" customHeight="1" x14ac:dyDescent="0.2">
      <c r="B13" s="181" t="s">
        <v>225</v>
      </c>
      <c r="C13" s="157" t="s">
        <v>186</v>
      </c>
      <c r="D13" s="165" t="s">
        <v>361</v>
      </c>
      <c r="E13" s="125">
        <v>1</v>
      </c>
      <c r="F13" s="108" t="s">
        <v>362</v>
      </c>
      <c r="G13" s="108" t="s">
        <v>284</v>
      </c>
      <c r="H13" s="127" t="s">
        <v>285</v>
      </c>
      <c r="I13" s="96"/>
      <c r="J13" s="103"/>
      <c r="K13" s="104"/>
      <c r="L13" s="104"/>
      <c r="M13" s="92"/>
      <c r="N13" s="95"/>
      <c r="O13" s="105"/>
      <c r="P13" s="103"/>
      <c r="Q13" s="104"/>
      <c r="R13" s="104"/>
      <c r="S13" s="92"/>
      <c r="T13" s="96"/>
      <c r="U13" s="94"/>
      <c r="V13" s="89"/>
      <c r="W13" s="158"/>
      <c r="X13" s="158"/>
      <c r="Y13" s="158"/>
      <c r="Z13" s="158"/>
    </row>
    <row r="14" spans="2:28" ht="71.25" customHeight="1" x14ac:dyDescent="0.2">
      <c r="B14" s="244" t="s">
        <v>194</v>
      </c>
      <c r="C14" s="157" t="s">
        <v>166</v>
      </c>
      <c r="D14" s="124" t="s">
        <v>363</v>
      </c>
      <c r="E14" s="125" t="s">
        <v>364</v>
      </c>
      <c r="F14" s="108" t="s">
        <v>365</v>
      </c>
      <c r="G14" s="108" t="s">
        <v>366</v>
      </c>
      <c r="H14" s="127" t="s">
        <v>367</v>
      </c>
      <c r="I14" s="96"/>
      <c r="J14" s="103"/>
      <c r="K14" s="104"/>
      <c r="L14" s="104"/>
      <c r="M14" s="92"/>
      <c r="N14" s="95"/>
      <c r="O14" s="105"/>
      <c r="P14" s="103"/>
      <c r="Q14" s="104"/>
      <c r="R14" s="104"/>
      <c r="S14" s="92"/>
      <c r="T14" s="96"/>
      <c r="U14" s="94"/>
      <c r="V14" s="89"/>
      <c r="W14" s="158"/>
      <c r="X14" s="158"/>
      <c r="Y14" s="158"/>
      <c r="Z14" s="158"/>
    </row>
    <row r="15" spans="2:28" ht="66" customHeight="1" x14ac:dyDescent="0.2">
      <c r="B15" s="247"/>
      <c r="C15" s="157" t="s">
        <v>164</v>
      </c>
      <c r="D15" s="137" t="s">
        <v>368</v>
      </c>
      <c r="E15" s="144">
        <v>0.8</v>
      </c>
      <c r="F15" s="125" t="s">
        <v>369</v>
      </c>
      <c r="G15" s="108" t="s">
        <v>370</v>
      </c>
      <c r="H15" s="127" t="s">
        <v>367</v>
      </c>
      <c r="I15" s="96"/>
      <c r="J15" s="103"/>
      <c r="K15" s="95"/>
      <c r="L15" s="95"/>
      <c r="M15" s="92"/>
      <c r="N15" s="93"/>
      <c r="O15" s="100"/>
      <c r="P15" s="103"/>
      <c r="Q15" s="100"/>
      <c r="R15" s="100"/>
      <c r="S15" s="92"/>
      <c r="T15" s="68"/>
      <c r="U15" s="106"/>
      <c r="V15" s="107"/>
      <c r="W15" s="158"/>
      <c r="X15" s="158"/>
      <c r="Y15" s="158"/>
      <c r="Z15" s="158"/>
    </row>
    <row r="16" spans="2:28" ht="52.5" customHeight="1" x14ac:dyDescent="0.2">
      <c r="B16" s="181" t="s">
        <v>195</v>
      </c>
      <c r="C16" s="157" t="s">
        <v>167</v>
      </c>
      <c r="D16" s="136" t="s">
        <v>371</v>
      </c>
      <c r="E16" s="91">
        <v>0.7</v>
      </c>
      <c r="F16" s="92" t="s">
        <v>372</v>
      </c>
      <c r="G16" s="92" t="s">
        <v>373</v>
      </c>
      <c r="H16" s="272" t="s">
        <v>374</v>
      </c>
      <c r="I16" s="96"/>
      <c r="J16" s="103"/>
      <c r="K16" s="95"/>
      <c r="L16" s="95"/>
      <c r="M16" s="92"/>
      <c r="N16" s="93"/>
      <c r="O16" s="100"/>
      <c r="P16" s="103"/>
      <c r="Q16" s="100"/>
      <c r="R16" s="100"/>
      <c r="S16" s="92"/>
      <c r="T16" s="68"/>
      <c r="U16" s="106"/>
      <c r="V16" s="107"/>
      <c r="W16" s="158"/>
      <c r="X16" s="158"/>
      <c r="Y16" s="158"/>
      <c r="Z16" s="158"/>
    </row>
    <row r="17" spans="2:26" ht="62.25" customHeight="1" x14ac:dyDescent="0.2">
      <c r="B17" s="248" t="s">
        <v>196</v>
      </c>
      <c r="C17" s="157" t="s">
        <v>169</v>
      </c>
      <c r="D17" s="124" t="s">
        <v>376</v>
      </c>
      <c r="E17" s="125">
        <v>1</v>
      </c>
      <c r="F17" s="108" t="s">
        <v>377</v>
      </c>
      <c r="G17" s="108" t="s">
        <v>284</v>
      </c>
      <c r="H17" s="127" t="s">
        <v>285</v>
      </c>
      <c r="I17" s="96"/>
      <c r="J17" s="103"/>
      <c r="K17" s="95"/>
      <c r="L17" s="95"/>
      <c r="M17" s="92"/>
      <c r="N17" s="93"/>
      <c r="O17" s="100"/>
      <c r="P17" s="103"/>
      <c r="Q17" s="100"/>
      <c r="R17" s="100"/>
      <c r="S17" s="92"/>
      <c r="T17" s="68"/>
      <c r="U17" s="106"/>
      <c r="V17" s="107"/>
      <c r="W17" s="158"/>
      <c r="X17" s="158"/>
      <c r="Y17" s="158"/>
      <c r="Z17" s="158"/>
    </row>
    <row r="18" spans="2:26" ht="62.25" customHeight="1" x14ac:dyDescent="0.2">
      <c r="B18" s="248"/>
      <c r="C18" s="157" t="s">
        <v>170</v>
      </c>
      <c r="D18" s="117" t="s">
        <v>378</v>
      </c>
      <c r="E18" s="125">
        <v>1</v>
      </c>
      <c r="F18" s="108" t="s">
        <v>379</v>
      </c>
      <c r="G18" s="92" t="s">
        <v>284</v>
      </c>
      <c r="H18" s="127" t="s">
        <v>285</v>
      </c>
      <c r="I18" s="96"/>
      <c r="J18" s="103"/>
      <c r="K18" s="95"/>
      <c r="L18" s="95"/>
      <c r="M18" s="92"/>
      <c r="N18" s="93"/>
      <c r="O18" s="100"/>
      <c r="P18" s="103"/>
      <c r="Q18" s="100"/>
      <c r="R18" s="100"/>
      <c r="S18" s="92"/>
      <c r="T18" s="68"/>
      <c r="U18" s="106"/>
      <c r="V18" s="107"/>
      <c r="W18" s="158"/>
      <c r="X18" s="158"/>
      <c r="Y18" s="158"/>
      <c r="Z18" s="158"/>
    </row>
    <row r="19" spans="2:26" ht="62.25" customHeight="1" x14ac:dyDescent="0.2">
      <c r="B19" s="248"/>
      <c r="C19" s="157" t="s">
        <v>375</v>
      </c>
      <c r="D19" s="93" t="s">
        <v>380</v>
      </c>
      <c r="E19" s="273">
        <v>1</v>
      </c>
      <c r="F19" s="91" t="s">
        <v>381</v>
      </c>
      <c r="G19" s="92" t="s">
        <v>284</v>
      </c>
      <c r="H19" s="127" t="s">
        <v>285</v>
      </c>
      <c r="I19" s="96"/>
      <c r="J19" s="103"/>
      <c r="K19" s="95"/>
      <c r="L19" s="95"/>
      <c r="M19" s="92"/>
      <c r="N19" s="93"/>
      <c r="O19" s="100"/>
      <c r="P19" s="103"/>
      <c r="Q19" s="100"/>
      <c r="R19" s="100"/>
      <c r="S19" s="92"/>
      <c r="T19" s="68"/>
      <c r="U19" s="106"/>
      <c r="V19" s="107"/>
      <c r="W19" s="158"/>
      <c r="X19" s="158"/>
      <c r="Y19" s="158"/>
      <c r="Z19" s="158"/>
    </row>
    <row r="20" spans="2:26" ht="62.25" customHeight="1" x14ac:dyDescent="0.2">
      <c r="B20" s="244" t="s">
        <v>197</v>
      </c>
      <c r="C20" s="157" t="s">
        <v>171</v>
      </c>
      <c r="D20" s="68" t="s">
        <v>384</v>
      </c>
      <c r="E20" s="125">
        <v>1</v>
      </c>
      <c r="F20" s="108" t="s">
        <v>349</v>
      </c>
      <c r="G20" s="108" t="s">
        <v>284</v>
      </c>
      <c r="H20" s="127" t="s">
        <v>367</v>
      </c>
      <c r="I20" s="96"/>
      <c r="J20" s="103"/>
      <c r="K20" s="95"/>
      <c r="L20" s="95"/>
      <c r="M20" s="92"/>
      <c r="N20" s="93"/>
      <c r="O20" s="95"/>
      <c r="P20" s="103"/>
      <c r="Q20" s="95"/>
      <c r="R20" s="95"/>
      <c r="S20" s="92"/>
      <c r="T20" s="68"/>
      <c r="U20" s="94"/>
      <c r="V20" s="89"/>
      <c r="W20" s="158"/>
      <c r="X20" s="158"/>
      <c r="Y20" s="158"/>
      <c r="Z20" s="158"/>
    </row>
    <row r="21" spans="2:26" ht="62.25" customHeight="1" x14ac:dyDescent="0.2">
      <c r="B21" s="247"/>
      <c r="C21" s="157" t="s">
        <v>172</v>
      </c>
      <c r="D21" s="68" t="s">
        <v>385</v>
      </c>
      <c r="E21" s="125">
        <v>1</v>
      </c>
      <c r="F21" s="108" t="s">
        <v>386</v>
      </c>
      <c r="G21" s="108" t="s">
        <v>284</v>
      </c>
      <c r="H21" s="127" t="s">
        <v>367</v>
      </c>
      <c r="I21" s="96"/>
      <c r="J21" s="103"/>
      <c r="K21" s="95"/>
      <c r="L21" s="95"/>
      <c r="M21" s="92"/>
      <c r="N21" s="93"/>
      <c r="O21" s="95"/>
      <c r="P21" s="103"/>
      <c r="Q21" s="95"/>
      <c r="R21" s="95"/>
      <c r="S21" s="92"/>
      <c r="T21" s="68"/>
      <c r="U21" s="94"/>
      <c r="V21" s="89"/>
      <c r="W21" s="158"/>
      <c r="X21" s="158"/>
      <c r="Y21" s="158"/>
      <c r="Z21" s="158"/>
    </row>
    <row r="22" spans="2:26" ht="62.25" customHeight="1" thickBot="1" x14ac:dyDescent="0.25">
      <c r="B22" s="247"/>
      <c r="C22" s="157" t="s">
        <v>382</v>
      </c>
      <c r="D22" s="68" t="s">
        <v>387</v>
      </c>
      <c r="E22" s="125" t="s">
        <v>352</v>
      </c>
      <c r="F22" s="108" t="s">
        <v>353</v>
      </c>
      <c r="G22" s="108" t="s">
        <v>388</v>
      </c>
      <c r="H22" s="127" t="s">
        <v>355</v>
      </c>
      <c r="I22" s="96"/>
      <c r="J22" s="103"/>
      <c r="K22" s="95"/>
      <c r="L22" s="95"/>
      <c r="M22" s="92"/>
      <c r="N22" s="93"/>
      <c r="O22" s="95"/>
      <c r="P22" s="103"/>
      <c r="Q22" s="95"/>
      <c r="R22" s="95"/>
      <c r="S22" s="92"/>
      <c r="T22" s="68"/>
      <c r="U22" s="94"/>
      <c r="V22" s="89"/>
      <c r="W22" s="158"/>
      <c r="X22" s="158"/>
      <c r="Y22" s="158"/>
      <c r="Z22" s="158"/>
    </row>
    <row r="23" spans="2:26" ht="62.25" customHeight="1" x14ac:dyDescent="0.2">
      <c r="B23" s="247"/>
      <c r="C23" s="157" t="s">
        <v>383</v>
      </c>
      <c r="D23" s="135" t="s">
        <v>389</v>
      </c>
      <c r="E23" s="125">
        <v>0.8</v>
      </c>
      <c r="F23" s="123" t="s">
        <v>390</v>
      </c>
      <c r="G23" s="108" t="s">
        <v>391</v>
      </c>
      <c r="H23" s="274" t="s">
        <v>392</v>
      </c>
      <c r="I23" s="96"/>
      <c r="J23" s="103"/>
      <c r="K23" s="95"/>
      <c r="L23" s="95"/>
      <c r="M23" s="92"/>
      <c r="N23" s="93"/>
      <c r="O23" s="95"/>
      <c r="P23" s="103"/>
      <c r="Q23" s="95"/>
      <c r="R23" s="95"/>
      <c r="S23" s="92"/>
      <c r="T23" s="68"/>
      <c r="U23" s="94"/>
      <c r="V23" s="89"/>
      <c r="W23" s="158"/>
      <c r="X23" s="158"/>
      <c r="Y23" s="158"/>
      <c r="Z23" s="158"/>
    </row>
    <row r="24" spans="2:26" ht="62.25" customHeight="1" x14ac:dyDescent="0.2">
      <c r="B24" s="160" t="s">
        <v>198</v>
      </c>
      <c r="C24" s="157" t="s">
        <v>190</v>
      </c>
      <c r="D24" s="93" t="s">
        <v>393</v>
      </c>
      <c r="E24" s="91" t="s">
        <v>394</v>
      </c>
      <c r="F24" s="92" t="s">
        <v>395</v>
      </c>
      <c r="G24" s="92" t="s">
        <v>396</v>
      </c>
      <c r="H24" s="272" t="s">
        <v>397</v>
      </c>
      <c r="I24" s="90"/>
      <c r="J24" s="90"/>
      <c r="K24" s="90"/>
      <c r="L24" s="90"/>
      <c r="M24" s="90"/>
      <c r="N24" s="90"/>
      <c r="O24" s="90"/>
      <c r="P24" s="90"/>
      <c r="Q24" s="90"/>
      <c r="R24" s="176"/>
      <c r="S24" s="90"/>
      <c r="T24" s="90"/>
      <c r="U24" s="90"/>
      <c r="V24" s="90"/>
      <c r="W24" s="158"/>
      <c r="X24" s="158"/>
      <c r="Y24" s="158"/>
      <c r="Z24" s="158"/>
    </row>
  </sheetData>
  <mergeCells count="13">
    <mergeCell ref="D2:AB2"/>
    <mergeCell ref="D3:AB3"/>
    <mergeCell ref="B9:Z9"/>
    <mergeCell ref="B10:C10"/>
    <mergeCell ref="B11:D11"/>
    <mergeCell ref="K11:N11"/>
    <mergeCell ref="Q11:T11"/>
    <mergeCell ref="U11:V11"/>
    <mergeCell ref="W11:Z11"/>
    <mergeCell ref="C12:D12"/>
    <mergeCell ref="B14:B15"/>
    <mergeCell ref="B17:B19"/>
    <mergeCell ref="B20:B23"/>
  </mergeCells>
  <phoneticPr fontId="59" type="noConversion"/>
  <hyperlinks>
    <hyperlink ref="G1" location="'Plan Anticorrupción 2024'!A1" display="PORTADA" xr:uid="{C9E4E3A7-AE64-40D0-83AF-65AB7ED30957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EB662-8F11-40CD-9F98-BE62D6037C20}">
  <sheetPr>
    <tabColor theme="8"/>
  </sheetPr>
  <dimension ref="B1:AF18"/>
  <sheetViews>
    <sheetView showWhiteSpace="0" topLeftCell="A13" zoomScale="80" zoomScaleNormal="80" zoomScalePageLayoutView="23" workbookViewId="0">
      <selection activeCell="D16" sqref="D16"/>
    </sheetView>
  </sheetViews>
  <sheetFormatPr baseColWidth="10" defaultColWidth="11.42578125" defaultRowHeight="15" x14ac:dyDescent="0.2"/>
  <cols>
    <col min="1" max="1" width="4" style="97" customWidth="1"/>
    <col min="2" max="2" width="39" style="109" customWidth="1"/>
    <col min="3" max="3" width="6.28515625" style="110" customWidth="1"/>
    <col min="4" max="4" width="35" style="97" customWidth="1"/>
    <col min="5" max="7" width="35" style="111" customWidth="1"/>
    <col min="8" max="8" width="35" style="112" customWidth="1"/>
    <col min="9" max="9" width="35.42578125" style="97" customWidth="1"/>
    <col min="10" max="10" width="18.28515625" style="97" customWidth="1"/>
    <col min="11" max="11" width="12.42578125" style="97" customWidth="1"/>
    <col min="12" max="12" width="11.140625" style="97" customWidth="1"/>
    <col min="13" max="13" width="13.140625" style="97" customWidth="1"/>
    <col min="14" max="14" width="53.5703125" style="97" customWidth="1"/>
    <col min="15" max="15" width="35" style="97" customWidth="1"/>
    <col min="16" max="16" width="21.28515625" style="97" customWidth="1"/>
    <col min="17" max="17" width="9.7109375" style="97" customWidth="1"/>
    <col min="18" max="18" width="13" style="97" customWidth="1"/>
    <col min="19" max="19" width="13.85546875" style="97" customWidth="1"/>
    <col min="20" max="20" width="53.5703125" style="97" customWidth="1"/>
    <col min="21" max="21" width="53.42578125" style="97" customWidth="1"/>
    <col min="22" max="22" width="25.28515625" style="97" customWidth="1"/>
    <col min="23" max="25" width="15.140625" style="97" customWidth="1"/>
    <col min="26" max="26" width="19.42578125" style="97" customWidth="1"/>
    <col min="27" max="16384" width="11.42578125" style="97"/>
  </cols>
  <sheetData>
    <row r="1" spans="2:32" s="63" customFormat="1" ht="15.75" thickBot="1" x14ac:dyDescent="0.25">
      <c r="B1" s="62"/>
      <c r="C1" s="62"/>
      <c r="E1" s="62"/>
      <c r="F1" s="62"/>
      <c r="G1" s="120" t="s">
        <v>160</v>
      </c>
      <c r="H1" s="82"/>
      <c r="X1" s="79"/>
    </row>
    <row r="2" spans="2:32" s="63" customFormat="1" ht="15.75" customHeight="1" x14ac:dyDescent="0.2">
      <c r="B2" s="62"/>
      <c r="C2" s="62"/>
      <c r="D2" s="229" t="s">
        <v>239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</row>
    <row r="3" spans="2:32" s="63" customFormat="1" ht="15.75" customHeight="1" x14ac:dyDescent="0.2">
      <c r="B3" s="64"/>
      <c r="C3" s="62"/>
      <c r="D3" s="229" t="s">
        <v>8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</row>
    <row r="4" spans="2:32" s="63" customFormat="1" x14ac:dyDescent="0.2">
      <c r="B4" s="62"/>
      <c r="C4" s="62"/>
      <c r="E4" s="62"/>
      <c r="F4" s="62"/>
      <c r="G4" s="62"/>
      <c r="H4" s="82"/>
      <c r="X4" s="79"/>
    </row>
    <row r="5" spans="2:32" s="63" customFormat="1" x14ac:dyDescent="0.2">
      <c r="B5" s="62"/>
      <c r="C5" s="62"/>
      <c r="E5" s="62"/>
      <c r="F5" s="62"/>
      <c r="G5" s="62"/>
      <c r="H5" s="82"/>
      <c r="X5" s="79"/>
    </row>
    <row r="6" spans="2:32" s="63" customFormat="1" x14ac:dyDescent="0.2">
      <c r="B6" s="62"/>
      <c r="C6" s="62"/>
      <c r="E6" s="62"/>
      <c r="F6" s="62"/>
      <c r="G6" s="62"/>
      <c r="H6" s="82"/>
      <c r="X6" s="79"/>
    </row>
    <row r="7" spans="2:32" s="63" customFormat="1" x14ac:dyDescent="0.2">
      <c r="B7" s="62"/>
      <c r="C7" s="62"/>
      <c r="E7" s="62"/>
      <c r="F7" s="62"/>
      <c r="G7" s="62"/>
      <c r="H7" s="82"/>
      <c r="X7" s="79"/>
    </row>
    <row r="8" spans="2:32" s="63" customFormat="1" x14ac:dyDescent="0.2">
      <c r="B8" s="62"/>
      <c r="C8" s="62"/>
      <c r="E8" s="62"/>
      <c r="F8" s="62"/>
      <c r="G8" s="62"/>
      <c r="H8" s="82"/>
      <c r="X8" s="79"/>
    </row>
    <row r="9" spans="2:32" s="64" customFormat="1" ht="14.25" x14ac:dyDescent="0.2"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97"/>
      <c r="AB9" s="97"/>
    </row>
    <row r="10" spans="2:32" ht="22.5" customHeight="1" x14ac:dyDescent="0.2">
      <c r="B10" s="241" t="s">
        <v>177</v>
      </c>
      <c r="C10" s="242"/>
      <c r="D10" s="161" t="s">
        <v>234</v>
      </c>
      <c r="E10" s="163"/>
      <c r="F10" s="163"/>
      <c r="G10" s="163"/>
      <c r="H10" s="163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63"/>
      <c r="X10" s="163"/>
      <c r="Y10" s="163"/>
      <c r="Z10" s="162"/>
    </row>
    <row r="11" spans="2:32" ht="24" customHeight="1" x14ac:dyDescent="0.2">
      <c r="B11" s="241" t="s">
        <v>27</v>
      </c>
      <c r="C11" s="243"/>
      <c r="D11" s="243"/>
      <c r="E11" s="164"/>
      <c r="F11" s="164"/>
      <c r="G11" s="164"/>
      <c r="H11" s="166"/>
      <c r="I11" s="98"/>
      <c r="J11" s="98"/>
      <c r="K11" s="235" t="s">
        <v>45</v>
      </c>
      <c r="L11" s="236"/>
      <c r="M11" s="236"/>
      <c r="N11" s="237"/>
      <c r="O11" s="98"/>
      <c r="P11" s="98"/>
      <c r="Q11" s="235" t="s">
        <v>31</v>
      </c>
      <c r="R11" s="236"/>
      <c r="S11" s="236"/>
      <c r="T11" s="237"/>
      <c r="U11" s="231"/>
      <c r="V11" s="232"/>
      <c r="W11" s="249" t="s">
        <v>32</v>
      </c>
      <c r="X11" s="250"/>
      <c r="Y11" s="250"/>
      <c r="Z11" s="251"/>
    </row>
    <row r="12" spans="2:32" ht="63.75" customHeight="1" x14ac:dyDescent="0.2">
      <c r="B12" s="154" t="s">
        <v>182</v>
      </c>
      <c r="C12" s="245" t="s">
        <v>161</v>
      </c>
      <c r="D12" s="246"/>
      <c r="E12" s="154" t="s">
        <v>184</v>
      </c>
      <c r="F12" s="154" t="s">
        <v>223</v>
      </c>
      <c r="G12" s="155" t="s">
        <v>13</v>
      </c>
      <c r="H12" s="155" t="s">
        <v>185</v>
      </c>
      <c r="I12" s="102" t="s">
        <v>243</v>
      </c>
      <c r="J12" s="99" t="s">
        <v>242</v>
      </c>
      <c r="K12" s="149" t="s">
        <v>14</v>
      </c>
      <c r="L12" s="149" t="s">
        <v>15</v>
      </c>
      <c r="M12" s="149" t="s">
        <v>16</v>
      </c>
      <c r="N12" s="149" t="s">
        <v>17</v>
      </c>
      <c r="O12" s="99" t="s">
        <v>244</v>
      </c>
      <c r="P12" s="99" t="s">
        <v>245</v>
      </c>
      <c r="Q12" s="149" t="s">
        <v>14</v>
      </c>
      <c r="R12" s="149" t="s">
        <v>15</v>
      </c>
      <c r="S12" s="149" t="s">
        <v>16</v>
      </c>
      <c r="T12" s="149" t="s">
        <v>17</v>
      </c>
      <c r="U12" s="99" t="s">
        <v>246</v>
      </c>
      <c r="V12" s="99" t="s">
        <v>247</v>
      </c>
      <c r="W12" s="156" t="s">
        <v>14</v>
      </c>
      <c r="X12" s="156" t="s">
        <v>15</v>
      </c>
      <c r="Y12" s="156" t="s">
        <v>16</v>
      </c>
      <c r="Z12" s="156" t="s">
        <v>17</v>
      </c>
    </row>
    <row r="13" spans="2:32" ht="67.5" customHeight="1" x14ac:dyDescent="0.2">
      <c r="B13" s="244" t="s">
        <v>192</v>
      </c>
      <c r="C13" s="157" t="s">
        <v>186</v>
      </c>
      <c r="D13" s="96" t="s">
        <v>398</v>
      </c>
      <c r="E13" s="125">
        <v>1</v>
      </c>
      <c r="F13" s="91" t="s">
        <v>399</v>
      </c>
      <c r="G13" s="108" t="s">
        <v>400</v>
      </c>
      <c r="H13" s="127">
        <v>45688</v>
      </c>
      <c r="I13" s="96"/>
      <c r="J13" s="103"/>
      <c r="K13" s="104"/>
      <c r="L13" s="104"/>
      <c r="M13" s="92"/>
      <c r="N13" s="95"/>
      <c r="O13" s="105"/>
      <c r="P13" s="103"/>
      <c r="Q13" s="104"/>
      <c r="R13" s="104"/>
      <c r="S13" s="92"/>
      <c r="T13" s="96"/>
      <c r="U13" s="94"/>
      <c r="V13" s="89"/>
      <c r="W13" s="158"/>
      <c r="X13" s="158"/>
      <c r="Y13" s="158"/>
      <c r="Z13" s="158"/>
    </row>
    <row r="14" spans="2:32" ht="67.5" customHeight="1" x14ac:dyDescent="0.2">
      <c r="B14" s="247"/>
      <c r="C14" s="157" t="s">
        <v>162</v>
      </c>
      <c r="D14" s="159" t="s">
        <v>401</v>
      </c>
      <c r="E14" s="125">
        <v>1</v>
      </c>
      <c r="F14" s="91" t="s">
        <v>402</v>
      </c>
      <c r="G14" s="108" t="s">
        <v>403</v>
      </c>
      <c r="H14" s="127">
        <v>45838</v>
      </c>
      <c r="I14" s="96"/>
      <c r="J14" s="103"/>
      <c r="K14" s="104"/>
      <c r="L14" s="104"/>
      <c r="M14" s="92"/>
      <c r="N14" s="95"/>
      <c r="O14" s="105"/>
      <c r="P14" s="103"/>
      <c r="Q14" s="104"/>
      <c r="R14" s="104"/>
      <c r="S14" s="92"/>
      <c r="T14" s="96"/>
      <c r="U14" s="94"/>
      <c r="V14" s="89"/>
      <c r="W14" s="158"/>
      <c r="X14" s="158"/>
      <c r="Y14" s="158"/>
      <c r="Z14" s="158"/>
    </row>
    <row r="15" spans="2:32" ht="67.5" customHeight="1" x14ac:dyDescent="0.2">
      <c r="B15" s="247"/>
      <c r="C15" s="157" t="s">
        <v>305</v>
      </c>
      <c r="D15" s="159" t="s">
        <v>404</v>
      </c>
      <c r="E15" s="125">
        <v>1</v>
      </c>
      <c r="F15" s="91" t="s">
        <v>405</v>
      </c>
      <c r="G15" s="108" t="s">
        <v>400</v>
      </c>
      <c r="H15" s="127">
        <v>45807</v>
      </c>
      <c r="I15" s="96"/>
      <c r="J15" s="103"/>
      <c r="K15" s="104"/>
      <c r="L15" s="104"/>
      <c r="M15" s="92"/>
      <c r="N15" s="95"/>
      <c r="O15" s="105"/>
      <c r="P15" s="103"/>
      <c r="Q15" s="104"/>
      <c r="R15" s="104"/>
      <c r="S15" s="92"/>
      <c r="T15" s="96"/>
      <c r="U15" s="94"/>
      <c r="V15" s="89"/>
      <c r="W15" s="158"/>
      <c r="X15" s="158"/>
      <c r="Y15" s="158"/>
      <c r="Z15" s="158"/>
    </row>
    <row r="16" spans="2:32" ht="67.5" customHeight="1" x14ac:dyDescent="0.2">
      <c r="B16" s="160" t="s">
        <v>235</v>
      </c>
      <c r="C16" s="157" t="s">
        <v>166</v>
      </c>
      <c r="D16" s="135" t="s">
        <v>406</v>
      </c>
      <c r="E16" s="108" t="s">
        <v>407</v>
      </c>
      <c r="F16" s="108" t="s">
        <v>407</v>
      </c>
      <c r="G16" s="108" t="s">
        <v>400</v>
      </c>
      <c r="H16" s="127">
        <v>45838</v>
      </c>
      <c r="I16" s="96"/>
      <c r="J16" s="103"/>
      <c r="K16" s="95"/>
      <c r="L16" s="95"/>
      <c r="M16" s="92"/>
      <c r="N16" s="93"/>
      <c r="O16" s="100"/>
      <c r="P16" s="103"/>
      <c r="Q16" s="100"/>
      <c r="R16" s="100"/>
      <c r="S16" s="92"/>
      <c r="T16" s="68"/>
      <c r="U16" s="106"/>
      <c r="V16" s="107"/>
      <c r="W16" s="158"/>
      <c r="X16" s="158"/>
      <c r="Y16" s="158"/>
      <c r="Z16" s="158"/>
      <c r="AF16"/>
    </row>
    <row r="17" spans="5:22" ht="32.25" customHeight="1" x14ac:dyDescent="0.2">
      <c r="E17" s="139"/>
      <c r="F17" s="140"/>
      <c r="G17" s="139"/>
      <c r="H17" s="141"/>
      <c r="J17" s="113" t="e">
        <f>AVERAGE(J13:J16)</f>
        <v>#DIV/0!</v>
      </c>
      <c r="P17" s="144" t="e">
        <f>AVERAGE(P13:P16)</f>
        <v>#DIV/0!</v>
      </c>
      <c r="R17" s="114"/>
      <c r="V17" s="113" t="e">
        <f>AVERAGE(V13:V16)</f>
        <v>#DIV/0!</v>
      </c>
    </row>
    <row r="18" spans="5:22" x14ac:dyDescent="0.2">
      <c r="R18" s="113"/>
    </row>
  </sheetData>
  <mergeCells count="11">
    <mergeCell ref="C12:D12"/>
    <mergeCell ref="B13:B15"/>
    <mergeCell ref="D2:AB2"/>
    <mergeCell ref="D3:AB3"/>
    <mergeCell ref="B9:Z9"/>
    <mergeCell ref="B10:C10"/>
    <mergeCell ref="B11:D11"/>
    <mergeCell ref="K11:N11"/>
    <mergeCell ref="Q11:T11"/>
    <mergeCell ref="U11:V11"/>
    <mergeCell ref="W11:Z11"/>
  </mergeCells>
  <phoneticPr fontId="59" type="noConversion"/>
  <hyperlinks>
    <hyperlink ref="G1" location="'Plan Anticorrupción 2024'!A1" display="PORTADA" xr:uid="{74C12DEF-2EDD-4C79-88D4-C09D0600B515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G19"/>
  <sheetViews>
    <sheetView topLeftCell="B14" zoomScaleNormal="100" workbookViewId="0">
      <selection activeCell="J19" sqref="J19"/>
    </sheetView>
  </sheetViews>
  <sheetFormatPr baseColWidth="10" defaultColWidth="9.140625" defaultRowHeight="14.25" x14ac:dyDescent="0.2"/>
  <cols>
    <col min="1" max="1" width="16.85546875" style="85" customWidth="1"/>
    <col min="2" max="2" width="8.85546875" style="85" customWidth="1"/>
    <col min="3" max="3" width="17.5703125" style="85" customWidth="1"/>
    <col min="4" max="4" width="10.85546875" style="85" customWidth="1"/>
    <col min="5" max="5" width="39.28515625" style="85" customWidth="1"/>
    <col min="6" max="6" width="27.85546875" style="85" customWidth="1"/>
    <col min="7" max="7" width="22.5703125" style="85" customWidth="1"/>
    <col min="8" max="8" width="16.28515625" style="85" customWidth="1"/>
    <col min="9" max="9" width="19" style="85" customWidth="1"/>
    <col min="10" max="10" width="12.28515625" style="85" customWidth="1"/>
    <col min="11" max="11" width="12.42578125" style="85" customWidth="1"/>
    <col min="12" max="12" width="17" style="85" customWidth="1"/>
    <col min="13" max="13" width="44.140625" style="85" customWidth="1"/>
    <col min="14" max="14" width="30.85546875" style="85" customWidth="1"/>
    <col min="15" max="15" width="15.28515625" style="85" customWidth="1"/>
    <col min="16" max="18" width="14" style="85" customWidth="1"/>
    <col min="19" max="19" width="42" style="85" customWidth="1"/>
    <col min="20" max="20" width="46.5703125" style="85" customWidth="1"/>
    <col min="21" max="22" width="16.42578125" style="85" customWidth="1"/>
    <col min="23" max="23" width="13.140625" style="85" customWidth="1"/>
    <col min="24" max="24" width="14" style="85" customWidth="1"/>
    <col min="25" max="25" width="44.5703125" style="85" customWidth="1"/>
    <col min="26" max="26" width="51" style="85" customWidth="1"/>
    <col min="27" max="27" width="15.28515625" style="85" customWidth="1"/>
    <col min="28" max="30" width="11" style="85" customWidth="1"/>
    <col min="31" max="31" width="36.7109375" style="85" customWidth="1"/>
    <col min="32" max="255" width="11.42578125" style="85" customWidth="1"/>
    <col min="256" max="16384" width="9.140625" style="85"/>
  </cols>
  <sheetData>
    <row r="1" spans="1:33" ht="15" thickBot="1" x14ac:dyDescent="0.25">
      <c r="F1" s="120" t="s">
        <v>160</v>
      </c>
    </row>
    <row r="2" spans="1:33" ht="15.95" customHeight="1" thickBot="1" x14ac:dyDescent="0.25">
      <c r="A2" s="257" t="s">
        <v>22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84"/>
      <c r="M2" s="84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</row>
    <row r="3" spans="1:33" ht="24.95" customHeight="1" thickBot="1" x14ac:dyDescent="0.25">
      <c r="A3" s="255" t="s">
        <v>23</v>
      </c>
      <c r="B3" s="255"/>
      <c r="C3" s="258"/>
      <c r="D3" s="258"/>
      <c r="E3" s="258"/>
      <c r="F3" s="258"/>
      <c r="G3" s="258"/>
      <c r="H3" s="84"/>
      <c r="I3" s="84"/>
      <c r="J3" s="84"/>
      <c r="K3" s="84"/>
      <c r="L3" s="84"/>
      <c r="M3" s="84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</row>
    <row r="4" spans="1:33" ht="9" customHeight="1" thickBot="1" x14ac:dyDescent="0.25">
      <c r="A4" s="84"/>
      <c r="B4" s="84"/>
      <c r="C4" s="84"/>
      <c r="D4" s="84"/>
      <c r="E4" s="84"/>
      <c r="F4" s="84"/>
      <c r="G4" s="84"/>
      <c r="H4" s="84"/>
      <c r="I4" s="255"/>
      <c r="J4" s="258"/>
      <c r="K4" s="258"/>
      <c r="L4" s="84"/>
      <c r="M4" s="84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</row>
    <row r="5" spans="1:33" ht="15.95" customHeight="1" thickBot="1" x14ac:dyDescent="0.25">
      <c r="A5" s="255" t="s">
        <v>24</v>
      </c>
      <c r="B5" s="255"/>
      <c r="C5" s="258"/>
      <c r="D5" s="258"/>
      <c r="E5" s="258"/>
      <c r="F5" s="258"/>
      <c r="G5" s="258"/>
      <c r="H5" s="84"/>
      <c r="I5" s="255"/>
      <c r="J5" s="258"/>
      <c r="K5" s="258"/>
      <c r="L5" s="84"/>
      <c r="M5" s="84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</row>
    <row r="6" spans="1:33" ht="9" customHeight="1" thickBot="1" x14ac:dyDescent="0.25">
      <c r="A6" s="255"/>
      <c r="B6" s="255"/>
      <c r="C6" s="258"/>
      <c r="D6" s="258"/>
      <c r="E6" s="258"/>
      <c r="F6" s="258"/>
      <c r="G6" s="258"/>
      <c r="H6" s="84"/>
      <c r="I6" s="84"/>
      <c r="J6" s="84"/>
      <c r="K6" s="84"/>
      <c r="L6" s="84"/>
      <c r="M6" s="84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</row>
    <row r="7" spans="1:33" ht="9" customHeight="1" thickBot="1" x14ac:dyDescent="0.25">
      <c r="A7" s="84"/>
      <c r="B7" s="84"/>
      <c r="C7" s="84"/>
      <c r="D7" s="84"/>
      <c r="E7" s="84"/>
      <c r="F7" s="84"/>
      <c r="G7" s="84"/>
      <c r="H7" s="84"/>
      <c r="I7" s="255"/>
      <c r="J7" s="256"/>
      <c r="K7" s="256"/>
      <c r="L7" s="84"/>
      <c r="M7" s="84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</row>
    <row r="8" spans="1:33" ht="15.95" customHeight="1" thickBot="1" x14ac:dyDescent="0.25">
      <c r="A8" s="255" t="s">
        <v>25</v>
      </c>
      <c r="B8" s="255"/>
      <c r="C8" s="258"/>
      <c r="D8" s="258"/>
      <c r="E8" s="258"/>
      <c r="F8" s="258"/>
      <c r="G8" s="258"/>
      <c r="H8" s="84"/>
      <c r="I8" s="255"/>
      <c r="J8" s="256"/>
      <c r="K8" s="256"/>
      <c r="L8" s="84"/>
      <c r="M8" s="84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</row>
    <row r="9" spans="1:33" ht="6" customHeight="1" thickBot="1" x14ac:dyDescent="0.25">
      <c r="A9" s="255"/>
      <c r="B9" s="255"/>
      <c r="C9" s="258"/>
      <c r="D9" s="258"/>
      <c r="E9" s="258"/>
      <c r="F9" s="258"/>
      <c r="G9" s="258"/>
      <c r="H9" s="84"/>
      <c r="I9" s="84"/>
      <c r="J9" s="84"/>
      <c r="K9" s="84"/>
      <c r="L9" s="84"/>
      <c r="M9" s="84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</row>
    <row r="10" spans="1:33" ht="3" customHeight="1" thickBot="1" x14ac:dyDescent="0.25">
      <c r="A10" s="255"/>
      <c r="B10" s="255"/>
      <c r="C10" s="258"/>
      <c r="D10" s="258"/>
      <c r="E10" s="258"/>
      <c r="F10" s="258"/>
      <c r="G10" s="258"/>
      <c r="H10" s="84"/>
      <c r="I10" s="257"/>
      <c r="J10" s="257"/>
      <c r="K10" s="257"/>
      <c r="L10" s="84"/>
      <c r="M10" s="84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</row>
    <row r="11" spans="1:33" ht="11.1" customHeight="1" thickBot="1" x14ac:dyDescent="0.25">
      <c r="A11" s="84"/>
      <c r="B11" s="84"/>
      <c r="C11" s="84"/>
      <c r="D11" s="84"/>
      <c r="E11" s="84"/>
      <c r="F11" s="84"/>
      <c r="G11" s="84"/>
      <c r="H11" s="84"/>
      <c r="I11" s="257"/>
      <c r="J11" s="257"/>
      <c r="K11" s="257"/>
      <c r="L11" s="84"/>
      <c r="M11" s="84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</row>
    <row r="12" spans="1:33" ht="6" customHeight="1" thickBot="1" x14ac:dyDescent="0.25">
      <c r="A12" s="255" t="s">
        <v>26</v>
      </c>
      <c r="B12" s="255"/>
      <c r="C12" s="258"/>
      <c r="D12" s="258"/>
      <c r="E12" s="258"/>
      <c r="F12" s="258"/>
      <c r="G12" s="258"/>
      <c r="H12" s="84"/>
      <c r="I12" s="257"/>
      <c r="J12" s="257"/>
      <c r="K12" s="257"/>
      <c r="L12" s="84"/>
      <c r="M12" s="84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</row>
    <row r="13" spans="1:33" ht="18.95" customHeight="1" thickBot="1" x14ac:dyDescent="0.25">
      <c r="A13" s="255"/>
      <c r="B13" s="255"/>
      <c r="C13" s="258"/>
      <c r="D13" s="258"/>
      <c r="E13" s="258"/>
      <c r="F13" s="258"/>
      <c r="G13" s="258"/>
      <c r="H13" s="84"/>
      <c r="I13" s="84"/>
      <c r="J13" s="84"/>
      <c r="K13" s="84"/>
      <c r="L13" s="84"/>
      <c r="M13" s="84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</row>
    <row r="14" spans="1:33" ht="18.95" customHeight="1" x14ac:dyDescent="0.2">
      <c r="A14" s="86"/>
      <c r="B14" s="86"/>
      <c r="C14" s="86"/>
      <c r="D14" s="86"/>
      <c r="E14" s="86"/>
      <c r="F14" s="86"/>
      <c r="G14" s="86"/>
      <c r="H14" s="84"/>
      <c r="I14" s="84"/>
      <c r="J14" s="84"/>
      <c r="K14" s="84"/>
      <c r="L14" s="84"/>
      <c r="M14" s="84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</row>
    <row r="15" spans="1:33" ht="20.100000000000001" customHeight="1" x14ac:dyDescent="0.2">
      <c r="A15" s="261" t="s">
        <v>27</v>
      </c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84"/>
      <c r="M15" s="84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G15"/>
    </row>
    <row r="16" spans="1:33" ht="29.25" customHeight="1" x14ac:dyDescent="0.2">
      <c r="A16" s="260" t="s">
        <v>28</v>
      </c>
      <c r="B16" s="260"/>
      <c r="C16" s="260"/>
      <c r="D16" s="260"/>
      <c r="E16" s="260" t="s">
        <v>29</v>
      </c>
      <c r="F16" s="260"/>
      <c r="G16" s="260"/>
      <c r="H16" s="260"/>
      <c r="I16" s="260"/>
      <c r="J16" s="260" t="s">
        <v>30</v>
      </c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</row>
    <row r="17" spans="1:31" ht="15" x14ac:dyDescent="0.2">
      <c r="A17" s="260"/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87"/>
      <c r="O17" s="87"/>
      <c r="P17" s="259" t="s">
        <v>9</v>
      </c>
      <c r="Q17" s="259"/>
      <c r="R17" s="259"/>
      <c r="S17" s="259"/>
      <c r="T17" s="253"/>
      <c r="U17" s="254"/>
      <c r="V17" s="235" t="s">
        <v>31</v>
      </c>
      <c r="W17" s="236"/>
      <c r="X17" s="236"/>
      <c r="Y17" s="237"/>
      <c r="Z17" s="262"/>
      <c r="AA17" s="262"/>
      <c r="AB17" s="259" t="s">
        <v>32</v>
      </c>
      <c r="AC17" s="259"/>
      <c r="AD17" s="259"/>
      <c r="AE17" s="259"/>
    </row>
    <row r="18" spans="1:31" ht="57.95" customHeight="1" x14ac:dyDescent="0.2">
      <c r="A18" s="87" t="s">
        <v>33</v>
      </c>
      <c r="B18" s="87" t="s">
        <v>34</v>
      </c>
      <c r="C18" s="87" t="s">
        <v>35</v>
      </c>
      <c r="D18" s="87" t="s">
        <v>36</v>
      </c>
      <c r="E18" s="87" t="s">
        <v>37</v>
      </c>
      <c r="F18" s="87" t="s">
        <v>38</v>
      </c>
      <c r="G18" s="87" t="s">
        <v>39</v>
      </c>
      <c r="H18" s="87" t="s">
        <v>40</v>
      </c>
      <c r="I18" s="87" t="s">
        <v>41</v>
      </c>
      <c r="J18" s="87" t="s">
        <v>42</v>
      </c>
      <c r="K18" s="87" t="s">
        <v>43</v>
      </c>
      <c r="L18" s="87" t="s">
        <v>13</v>
      </c>
      <c r="M18" s="87" t="s">
        <v>44</v>
      </c>
      <c r="N18" s="115" t="s">
        <v>243</v>
      </c>
      <c r="O18" s="99" t="s">
        <v>242</v>
      </c>
      <c r="P18" s="88" t="s">
        <v>14</v>
      </c>
      <c r="Q18" s="88" t="s">
        <v>15</v>
      </c>
      <c r="R18" s="88" t="s">
        <v>16</v>
      </c>
      <c r="S18" s="88" t="s">
        <v>17</v>
      </c>
      <c r="T18" s="115" t="s">
        <v>251</v>
      </c>
      <c r="U18" s="99" t="s">
        <v>245</v>
      </c>
      <c r="V18" s="88" t="s">
        <v>14</v>
      </c>
      <c r="W18" s="88" t="s">
        <v>15</v>
      </c>
      <c r="X18" s="88" t="s">
        <v>16</v>
      </c>
      <c r="Y18" s="88" t="s">
        <v>17</v>
      </c>
      <c r="Z18" s="99" t="s">
        <v>246</v>
      </c>
      <c r="AA18" s="99" t="s">
        <v>247</v>
      </c>
      <c r="AB18" s="88" t="s">
        <v>14</v>
      </c>
      <c r="AC18" s="88" t="s">
        <v>15</v>
      </c>
      <c r="AD18" s="88" t="s">
        <v>16</v>
      </c>
      <c r="AE18" s="88" t="s">
        <v>17</v>
      </c>
    </row>
    <row r="19" spans="1:31" ht="96" customHeight="1" x14ac:dyDescent="0.2">
      <c r="A19" s="131" t="s">
        <v>159</v>
      </c>
      <c r="B19" s="131"/>
      <c r="C19" s="131" t="s">
        <v>408</v>
      </c>
      <c r="D19" s="275"/>
      <c r="E19" s="131" t="s">
        <v>409</v>
      </c>
      <c r="F19" s="131" t="s">
        <v>410</v>
      </c>
      <c r="G19" s="131" t="s">
        <v>411</v>
      </c>
      <c r="H19" s="131" t="s">
        <v>412</v>
      </c>
      <c r="I19" s="131">
        <v>1</v>
      </c>
      <c r="J19" s="132">
        <v>45717</v>
      </c>
      <c r="K19" s="132">
        <v>45838</v>
      </c>
      <c r="L19" s="131" t="s">
        <v>400</v>
      </c>
      <c r="M19" s="131" t="s">
        <v>413</v>
      </c>
      <c r="N19" s="116"/>
      <c r="O19" s="138"/>
      <c r="P19" s="116"/>
      <c r="Q19" s="116"/>
      <c r="R19" s="116"/>
      <c r="S19" s="116"/>
      <c r="T19" s="116"/>
      <c r="U19" s="138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</row>
  </sheetData>
  <mergeCells count="28">
    <mergeCell ref="P17:S17"/>
    <mergeCell ref="E16:I16"/>
    <mergeCell ref="J16:M16"/>
    <mergeCell ref="Z17:AA17"/>
    <mergeCell ref="A16:D16"/>
    <mergeCell ref="A17:D17"/>
    <mergeCell ref="A8:B10"/>
    <mergeCell ref="C8:G10"/>
    <mergeCell ref="I10:K12"/>
    <mergeCell ref="A15:K15"/>
    <mergeCell ref="A12:B13"/>
    <mergeCell ref="C12:G13"/>
    <mergeCell ref="N2:AE15"/>
    <mergeCell ref="V17:Y17"/>
    <mergeCell ref="T17:U17"/>
    <mergeCell ref="I7:I8"/>
    <mergeCell ref="J7:K8"/>
    <mergeCell ref="A2:K2"/>
    <mergeCell ref="A5:B6"/>
    <mergeCell ref="C5:G6"/>
    <mergeCell ref="A3:B3"/>
    <mergeCell ref="C3:G3"/>
    <mergeCell ref="I4:I5"/>
    <mergeCell ref="AB17:AE17"/>
    <mergeCell ref="N16:AE16"/>
    <mergeCell ref="E17:I17"/>
    <mergeCell ref="J17:M17"/>
    <mergeCell ref="J4:K5"/>
  </mergeCells>
  <hyperlinks>
    <hyperlink ref="F1" location="'Plan Anticorrupción 2024'!A1" display="PORTADA" xr:uid="{ACFF741D-EF78-4EAA-95A8-6E519C5092E5}"/>
  </hyperlinks>
  <pageMargins left="0" right="0" top="0" bottom="0" header="0.5" footer="0.5"/>
  <pageSetup scale="51" pageOrder="overThenDown" orientation="landscape" horizontalDpi="300" verticalDpi="300" r:id="rId1"/>
  <headerFooter alignWithMargins="0"/>
  <colBreaks count="1" manualBreakCount="1">
    <brk id="13" min="1" max="20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14A77-A104-4994-AFA1-C35E6EF40C2C}">
  <sheetPr>
    <tabColor rgb="FF00B050"/>
  </sheetPr>
  <dimension ref="B1:AB19"/>
  <sheetViews>
    <sheetView showWhiteSpace="0" topLeftCell="B15" zoomScale="93" zoomScaleNormal="93" zoomScalePageLayoutView="23" workbookViewId="0">
      <selection activeCell="D17" sqref="D17"/>
    </sheetView>
  </sheetViews>
  <sheetFormatPr baseColWidth="10" defaultColWidth="11.42578125" defaultRowHeight="15" x14ac:dyDescent="0.2"/>
  <cols>
    <col min="1" max="1" width="4" style="97" customWidth="1"/>
    <col min="2" max="2" width="39" style="109" customWidth="1"/>
    <col min="3" max="3" width="6.28515625" style="110" customWidth="1"/>
    <col min="4" max="4" width="56" style="97" customWidth="1"/>
    <col min="5" max="5" width="23.28515625" style="111" customWidth="1"/>
    <col min="6" max="7" width="35.42578125" style="111" customWidth="1"/>
    <col min="8" max="8" width="37.140625" style="112" customWidth="1"/>
    <col min="9" max="9" width="35.42578125" style="97" customWidth="1"/>
    <col min="10" max="10" width="18.28515625" style="97" customWidth="1"/>
    <col min="11" max="11" width="12.42578125" style="97" customWidth="1"/>
    <col min="12" max="12" width="11.140625" style="97" customWidth="1"/>
    <col min="13" max="13" width="13.140625" style="97" customWidth="1"/>
    <col min="14" max="14" width="56.28515625" style="97" customWidth="1"/>
    <col min="15" max="15" width="35" style="97" customWidth="1"/>
    <col min="16" max="16" width="21.28515625" style="97" customWidth="1"/>
    <col min="17" max="17" width="9.7109375" style="97" customWidth="1"/>
    <col min="18" max="18" width="13" style="97" customWidth="1"/>
    <col min="19" max="19" width="13.85546875" style="97" customWidth="1"/>
    <col min="20" max="20" width="52.28515625" style="97" customWidth="1"/>
    <col min="21" max="21" width="53.42578125" style="97" customWidth="1"/>
    <col min="22" max="22" width="25.28515625" style="97" customWidth="1"/>
    <col min="23" max="25" width="15.140625" style="97" customWidth="1"/>
    <col min="26" max="26" width="52.28515625" style="97" customWidth="1"/>
    <col min="27" max="16384" width="11.42578125" style="97"/>
  </cols>
  <sheetData>
    <row r="1" spans="2:28" s="63" customFormat="1" ht="15.75" thickBot="1" x14ac:dyDescent="0.25">
      <c r="B1" s="62"/>
      <c r="C1" s="62"/>
      <c r="E1" s="62"/>
      <c r="F1" s="130" t="s">
        <v>160</v>
      </c>
      <c r="G1" s="82"/>
      <c r="H1" s="82"/>
      <c r="X1" s="79"/>
    </row>
    <row r="2" spans="2:28" s="63" customFormat="1" ht="15.75" customHeight="1" x14ac:dyDescent="0.2">
      <c r="B2" s="62"/>
      <c r="C2" s="62"/>
      <c r="D2" s="229" t="s">
        <v>239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</row>
    <row r="3" spans="2:28" s="63" customFormat="1" ht="15.75" customHeight="1" x14ac:dyDescent="0.2">
      <c r="B3" s="64"/>
      <c r="C3" s="62"/>
      <c r="D3" s="229" t="s">
        <v>8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</row>
    <row r="4" spans="2:28" s="63" customFormat="1" x14ac:dyDescent="0.2">
      <c r="B4" s="62"/>
      <c r="C4" s="62"/>
      <c r="E4" s="62"/>
      <c r="F4" s="62"/>
      <c r="G4" s="62"/>
      <c r="H4" s="82"/>
      <c r="X4" s="79"/>
    </row>
    <row r="5" spans="2:28" s="63" customFormat="1" x14ac:dyDescent="0.2">
      <c r="B5" s="62"/>
      <c r="C5" s="62"/>
      <c r="E5" s="62"/>
      <c r="F5" s="62"/>
      <c r="G5" s="62"/>
      <c r="H5" s="82"/>
      <c r="X5" s="79"/>
    </row>
    <row r="6" spans="2:28" s="63" customFormat="1" x14ac:dyDescent="0.2">
      <c r="B6" s="62"/>
      <c r="C6" s="62"/>
      <c r="E6" s="62"/>
      <c r="F6" s="62"/>
      <c r="G6" s="62"/>
      <c r="H6" s="82"/>
      <c r="X6" s="79"/>
      <c r="Z6"/>
    </row>
    <row r="7" spans="2:28" s="63" customFormat="1" x14ac:dyDescent="0.2">
      <c r="B7" s="62"/>
      <c r="C7" s="62"/>
      <c r="E7" s="62"/>
      <c r="F7" s="62"/>
      <c r="G7" s="62"/>
      <c r="H7" s="82"/>
      <c r="X7" s="79"/>
    </row>
    <row r="8" spans="2:28" s="63" customFormat="1" x14ac:dyDescent="0.2">
      <c r="B8" s="62"/>
      <c r="C8" s="62"/>
      <c r="E8" s="62"/>
      <c r="F8" s="62"/>
      <c r="G8" s="62"/>
      <c r="H8" s="82"/>
      <c r="X8" s="79"/>
    </row>
    <row r="9" spans="2:28" s="64" customFormat="1" ht="14.25" x14ac:dyDescent="0.2"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97"/>
      <c r="AB9" s="97"/>
    </row>
    <row r="10" spans="2:28" ht="22.5" customHeight="1" x14ac:dyDescent="0.2">
      <c r="B10" s="241" t="s">
        <v>177</v>
      </c>
      <c r="C10" s="242"/>
      <c r="D10" s="161" t="s">
        <v>199</v>
      </c>
      <c r="E10" s="163"/>
      <c r="F10" s="163"/>
      <c r="G10" s="163"/>
      <c r="H10" s="163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63"/>
      <c r="X10" s="163"/>
      <c r="Y10" s="163"/>
      <c r="Z10" s="162"/>
    </row>
    <row r="11" spans="2:28" ht="24" customHeight="1" x14ac:dyDescent="0.2">
      <c r="B11" s="241" t="s">
        <v>222</v>
      </c>
      <c r="C11" s="243"/>
      <c r="D11" s="243"/>
      <c r="E11" s="164"/>
      <c r="F11" s="164"/>
      <c r="G11" s="164"/>
      <c r="H11" s="166"/>
      <c r="I11" s="98"/>
      <c r="J11" s="98"/>
      <c r="K11" s="235" t="s">
        <v>45</v>
      </c>
      <c r="L11" s="236"/>
      <c r="M11" s="236"/>
      <c r="N11" s="237"/>
      <c r="O11" s="98"/>
      <c r="P11" s="98"/>
      <c r="Q11" s="235" t="s">
        <v>31</v>
      </c>
      <c r="R11" s="236"/>
      <c r="S11" s="236"/>
      <c r="T11" s="237"/>
      <c r="U11" s="231"/>
      <c r="V11" s="232"/>
      <c r="W11" s="249" t="s">
        <v>32</v>
      </c>
      <c r="X11" s="250"/>
      <c r="Y11" s="250"/>
      <c r="Z11" s="251"/>
    </row>
    <row r="12" spans="2:28" ht="63.75" customHeight="1" x14ac:dyDescent="0.2">
      <c r="B12" s="154" t="s">
        <v>182</v>
      </c>
      <c r="C12" s="245" t="s">
        <v>161</v>
      </c>
      <c r="D12" s="246"/>
      <c r="E12" s="154" t="s">
        <v>184</v>
      </c>
      <c r="F12" s="154" t="s">
        <v>228</v>
      </c>
      <c r="G12" s="155" t="s">
        <v>13</v>
      </c>
      <c r="H12" s="155" t="s">
        <v>185</v>
      </c>
      <c r="I12" s="102" t="s">
        <v>243</v>
      </c>
      <c r="J12" s="99" t="s">
        <v>242</v>
      </c>
      <c r="K12" s="149" t="s">
        <v>14</v>
      </c>
      <c r="L12" s="149" t="s">
        <v>15</v>
      </c>
      <c r="M12" s="149" t="s">
        <v>16</v>
      </c>
      <c r="N12" s="149" t="s">
        <v>17</v>
      </c>
      <c r="O12" s="99" t="s">
        <v>244</v>
      </c>
      <c r="P12" s="99" t="s">
        <v>245</v>
      </c>
      <c r="Q12" s="149" t="s">
        <v>14</v>
      </c>
      <c r="R12" s="149" t="s">
        <v>15</v>
      </c>
      <c r="S12" s="149" t="s">
        <v>16</v>
      </c>
      <c r="T12" s="149" t="s">
        <v>17</v>
      </c>
      <c r="U12" s="99" t="s">
        <v>246</v>
      </c>
      <c r="V12" s="99" t="s">
        <v>247</v>
      </c>
      <c r="W12" s="156" t="s">
        <v>14</v>
      </c>
      <c r="X12" s="156" t="s">
        <v>15</v>
      </c>
      <c r="Y12" s="156" t="s">
        <v>16</v>
      </c>
      <c r="Z12" s="156" t="s">
        <v>17</v>
      </c>
    </row>
    <row r="13" spans="2:28" ht="62.25" customHeight="1" x14ac:dyDescent="0.2">
      <c r="B13" s="244" t="s">
        <v>200</v>
      </c>
      <c r="C13" s="157" t="s">
        <v>186</v>
      </c>
      <c r="D13" s="135" t="s">
        <v>414</v>
      </c>
      <c r="E13" s="91">
        <v>1</v>
      </c>
      <c r="F13" s="92" t="s">
        <v>415</v>
      </c>
      <c r="G13" s="108" t="s">
        <v>416</v>
      </c>
      <c r="H13" s="92" t="s">
        <v>269</v>
      </c>
      <c r="I13" s="96"/>
      <c r="J13" s="103"/>
      <c r="K13" s="104"/>
      <c r="L13" s="104"/>
      <c r="M13" s="92"/>
      <c r="N13" s="95"/>
      <c r="O13" s="105"/>
      <c r="P13" s="103"/>
      <c r="Q13" s="104"/>
      <c r="R13" s="104"/>
      <c r="S13" s="92"/>
      <c r="T13" s="96"/>
      <c r="U13" s="94"/>
      <c r="V13" s="89"/>
      <c r="W13" s="158"/>
      <c r="X13" s="158"/>
      <c r="Y13" s="158"/>
      <c r="Z13" s="158"/>
    </row>
    <row r="14" spans="2:28" ht="62.25" customHeight="1" x14ac:dyDescent="0.2">
      <c r="B14" s="247"/>
      <c r="C14" s="157" t="s">
        <v>162</v>
      </c>
      <c r="D14" s="95" t="s">
        <v>417</v>
      </c>
      <c r="E14" s="91">
        <v>1</v>
      </c>
      <c r="F14" s="92" t="s">
        <v>418</v>
      </c>
      <c r="G14" s="92" t="s">
        <v>419</v>
      </c>
      <c r="H14" s="92" t="s">
        <v>269</v>
      </c>
      <c r="I14" s="96"/>
      <c r="J14" s="103"/>
      <c r="K14" s="104"/>
      <c r="L14" s="104"/>
      <c r="M14" s="92"/>
      <c r="N14" s="95"/>
      <c r="O14" s="105"/>
      <c r="P14" s="103"/>
      <c r="Q14" s="104"/>
      <c r="R14" s="104"/>
      <c r="S14" s="92"/>
      <c r="T14" s="96"/>
      <c r="U14" s="94"/>
      <c r="V14" s="89"/>
      <c r="W14" s="158"/>
      <c r="X14" s="158"/>
      <c r="Y14" s="158"/>
      <c r="Z14" s="158"/>
    </row>
    <row r="15" spans="2:28" ht="55.5" customHeight="1" x14ac:dyDescent="0.2">
      <c r="B15" s="247"/>
      <c r="C15" s="157" t="s">
        <v>305</v>
      </c>
      <c r="D15" s="134" t="s">
        <v>420</v>
      </c>
      <c r="E15" s="91">
        <v>1</v>
      </c>
      <c r="F15" s="92" t="s">
        <v>421</v>
      </c>
      <c r="G15" s="92" t="s">
        <v>419</v>
      </c>
      <c r="H15" s="92" t="s">
        <v>269</v>
      </c>
      <c r="I15" s="96"/>
      <c r="J15" s="103"/>
      <c r="K15" s="104"/>
      <c r="L15" s="104"/>
      <c r="M15" s="92"/>
      <c r="N15" s="95"/>
      <c r="O15" s="105"/>
      <c r="P15" s="103"/>
      <c r="Q15" s="104"/>
      <c r="R15" s="104"/>
      <c r="S15" s="92"/>
      <c r="T15" s="96"/>
      <c r="U15" s="94"/>
      <c r="V15" s="89"/>
      <c r="W15" s="158"/>
      <c r="X15" s="158"/>
      <c r="Y15" s="158"/>
      <c r="Z15" s="158"/>
    </row>
    <row r="16" spans="2:28" ht="62.25" customHeight="1" x14ac:dyDescent="0.2">
      <c r="B16" s="181" t="s">
        <v>201</v>
      </c>
      <c r="C16" s="157" t="s">
        <v>166</v>
      </c>
      <c r="D16" s="135" t="s">
        <v>422</v>
      </c>
      <c r="E16" s="125">
        <v>1</v>
      </c>
      <c r="F16" s="92" t="s">
        <v>423</v>
      </c>
      <c r="G16" s="92" t="s">
        <v>419</v>
      </c>
      <c r="H16" s="92" t="s">
        <v>269</v>
      </c>
      <c r="I16" s="96"/>
      <c r="J16" s="103"/>
      <c r="K16" s="95"/>
      <c r="L16" s="95"/>
      <c r="M16" s="92"/>
      <c r="N16" s="93"/>
      <c r="O16" s="100"/>
      <c r="P16" s="103"/>
      <c r="Q16" s="100"/>
      <c r="R16" s="100"/>
      <c r="S16" s="92"/>
      <c r="T16" s="68"/>
      <c r="U16" s="106"/>
      <c r="V16" s="107"/>
      <c r="W16" s="158"/>
      <c r="X16" s="158"/>
      <c r="Y16" s="158"/>
      <c r="Z16" s="158"/>
    </row>
    <row r="17" spans="2:26" ht="62.25" customHeight="1" x14ac:dyDescent="0.2">
      <c r="B17" s="181" t="s">
        <v>202</v>
      </c>
      <c r="C17" s="157" t="s">
        <v>167</v>
      </c>
      <c r="D17" s="136" t="s">
        <v>424</v>
      </c>
      <c r="E17" s="91">
        <v>1</v>
      </c>
      <c r="F17" s="92" t="s">
        <v>425</v>
      </c>
      <c r="G17" s="92" t="s">
        <v>426</v>
      </c>
      <c r="H17" s="92" t="s">
        <v>269</v>
      </c>
      <c r="I17" s="96"/>
      <c r="J17" s="103"/>
      <c r="K17" s="95"/>
      <c r="L17" s="95"/>
      <c r="M17" s="92"/>
      <c r="N17" s="93"/>
      <c r="O17" s="100"/>
      <c r="P17" s="103"/>
      <c r="Q17" s="100"/>
      <c r="R17" s="100"/>
      <c r="S17" s="92"/>
      <c r="T17" s="68"/>
      <c r="U17" s="106"/>
      <c r="V17" s="107"/>
      <c r="W17" s="158"/>
      <c r="X17" s="158"/>
      <c r="Y17" s="158"/>
      <c r="Z17" s="158"/>
    </row>
    <row r="18" spans="2:26" ht="62.25" customHeight="1" x14ac:dyDescent="0.2">
      <c r="B18" s="160" t="s">
        <v>252</v>
      </c>
      <c r="C18" s="157" t="s">
        <v>169</v>
      </c>
      <c r="D18" s="68" t="s">
        <v>427</v>
      </c>
      <c r="E18" s="91">
        <v>1</v>
      </c>
      <c r="F18" s="108" t="s">
        <v>428</v>
      </c>
      <c r="G18" s="92" t="s">
        <v>419</v>
      </c>
      <c r="H18" s="92" t="s">
        <v>269</v>
      </c>
      <c r="I18" s="96"/>
      <c r="J18" s="103"/>
      <c r="K18" s="95"/>
      <c r="L18" s="95"/>
      <c r="M18" s="92"/>
      <c r="N18" s="93"/>
      <c r="O18" s="100"/>
      <c r="P18" s="103"/>
      <c r="Q18" s="100"/>
      <c r="R18" s="100"/>
      <c r="S18" s="92"/>
      <c r="T18" s="68"/>
      <c r="U18" s="106"/>
      <c r="V18" s="107"/>
      <c r="W18" s="158"/>
      <c r="X18" s="158"/>
      <c r="Y18" s="158"/>
      <c r="Z18" s="158"/>
    </row>
    <row r="19" spans="2:26" x14ac:dyDescent="0.2">
      <c r="R19" s="113"/>
    </row>
  </sheetData>
  <mergeCells count="11">
    <mergeCell ref="C12:D12"/>
    <mergeCell ref="B13:B15"/>
    <mergeCell ref="D2:AB2"/>
    <mergeCell ref="D3:AB3"/>
    <mergeCell ref="B9:Z9"/>
    <mergeCell ref="B10:C10"/>
    <mergeCell ref="B11:D11"/>
    <mergeCell ref="K11:N11"/>
    <mergeCell ref="Q11:T11"/>
    <mergeCell ref="U11:V11"/>
    <mergeCell ref="W11:Z11"/>
  </mergeCells>
  <phoneticPr fontId="59" type="noConversion"/>
  <hyperlinks>
    <hyperlink ref="F1" location="' PTEEP 2024'!A1" display="PORTADA" xr:uid="{105B2678-3A80-44A3-84F1-FED1A192807C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A104D-AD82-40B9-8F36-D871BC5A48FC}">
  <sheetPr>
    <tabColor theme="2" tint="-0.749992370372631"/>
  </sheetPr>
  <dimension ref="B1:AB19"/>
  <sheetViews>
    <sheetView showWhiteSpace="0" topLeftCell="E14" zoomScale="91" zoomScaleNormal="91" zoomScalePageLayoutView="23" workbookViewId="0">
      <selection activeCell="I17" sqref="I17"/>
    </sheetView>
  </sheetViews>
  <sheetFormatPr baseColWidth="10" defaultColWidth="11.42578125" defaultRowHeight="15" x14ac:dyDescent="0.2"/>
  <cols>
    <col min="1" max="1" width="4" style="97" customWidth="1"/>
    <col min="2" max="2" width="39" style="109" customWidth="1"/>
    <col min="3" max="3" width="6.28515625" style="110" customWidth="1"/>
    <col min="4" max="4" width="56" style="97" customWidth="1"/>
    <col min="5" max="7" width="35.42578125" style="111" customWidth="1"/>
    <col min="8" max="8" width="37.140625" style="112" customWidth="1"/>
    <col min="9" max="9" width="35.42578125" style="97" customWidth="1"/>
    <col min="10" max="10" width="18.28515625" style="97" customWidth="1"/>
    <col min="11" max="11" width="12.42578125" style="97" customWidth="1"/>
    <col min="12" max="12" width="11.140625" style="97" customWidth="1"/>
    <col min="13" max="13" width="13.140625" style="97" customWidth="1"/>
    <col min="14" max="14" width="56.28515625" style="97" customWidth="1"/>
    <col min="15" max="15" width="35" style="97" customWidth="1"/>
    <col min="16" max="16" width="21.28515625" style="97" customWidth="1"/>
    <col min="17" max="17" width="9.7109375" style="97" customWidth="1"/>
    <col min="18" max="18" width="13" style="97" customWidth="1"/>
    <col min="19" max="19" width="13.85546875" style="97" customWidth="1"/>
    <col min="20" max="20" width="56.28515625" style="97" customWidth="1"/>
    <col min="21" max="21" width="53.42578125" style="97" customWidth="1"/>
    <col min="22" max="22" width="25.28515625" style="97" customWidth="1"/>
    <col min="23" max="25" width="15.140625" style="97" customWidth="1"/>
    <col min="26" max="26" width="47.42578125" style="97" customWidth="1"/>
    <col min="27" max="16384" width="11.42578125" style="97"/>
  </cols>
  <sheetData>
    <row r="1" spans="2:28" s="63" customFormat="1" ht="15.75" thickBot="1" x14ac:dyDescent="0.25">
      <c r="B1" s="62"/>
      <c r="C1" s="62"/>
      <c r="E1" s="128" t="s">
        <v>160</v>
      </c>
      <c r="F1" s="62"/>
      <c r="G1" s="62"/>
      <c r="H1" s="82"/>
      <c r="X1" s="79"/>
    </row>
    <row r="2" spans="2:28" s="63" customFormat="1" ht="15.75" customHeight="1" x14ac:dyDescent="0.2">
      <c r="B2" s="62"/>
      <c r="C2" s="62"/>
      <c r="D2" s="229" t="s">
        <v>239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</row>
    <row r="3" spans="2:28" s="63" customFormat="1" ht="15.75" customHeight="1" x14ac:dyDescent="0.2">
      <c r="B3" s="64"/>
      <c r="C3" s="62"/>
      <c r="D3" s="229" t="s">
        <v>8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</row>
    <row r="4" spans="2:28" s="63" customFormat="1" x14ac:dyDescent="0.2">
      <c r="B4" s="62"/>
      <c r="C4" s="62"/>
      <c r="E4" s="62"/>
      <c r="F4" s="62"/>
      <c r="G4" s="62"/>
      <c r="H4" s="82"/>
      <c r="X4" s="79"/>
    </row>
    <row r="5" spans="2:28" s="63" customFormat="1" x14ac:dyDescent="0.2">
      <c r="B5" s="62"/>
      <c r="C5" s="62"/>
      <c r="E5" s="62"/>
      <c r="F5" s="62"/>
      <c r="G5" s="62"/>
      <c r="H5" s="82"/>
      <c r="X5" s="79"/>
      <c r="Z5"/>
    </row>
    <row r="6" spans="2:28" s="63" customFormat="1" x14ac:dyDescent="0.2">
      <c r="B6" s="62"/>
      <c r="C6" s="62"/>
      <c r="E6" s="62"/>
      <c r="F6" s="62"/>
      <c r="G6" s="62"/>
      <c r="H6" s="82"/>
      <c r="X6" s="79"/>
    </row>
    <row r="7" spans="2:28" s="63" customFormat="1" x14ac:dyDescent="0.2">
      <c r="B7" s="62"/>
      <c r="C7" s="62"/>
      <c r="E7" s="62"/>
      <c r="F7" s="62"/>
      <c r="G7" s="62"/>
      <c r="H7" s="82"/>
      <c r="X7" s="79"/>
    </row>
    <row r="8" spans="2:28" s="63" customFormat="1" x14ac:dyDescent="0.2">
      <c r="B8" s="62"/>
      <c r="C8" s="62"/>
      <c r="E8" s="62"/>
      <c r="F8" s="62"/>
      <c r="G8" s="62"/>
      <c r="H8" s="82"/>
      <c r="X8" s="79"/>
    </row>
    <row r="9" spans="2:28" s="64" customFormat="1" ht="14.25" x14ac:dyDescent="0.2"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97"/>
      <c r="AB9" s="97"/>
    </row>
    <row r="10" spans="2:28" ht="22.5" customHeight="1" x14ac:dyDescent="0.2">
      <c r="B10" s="241" t="s">
        <v>177</v>
      </c>
      <c r="C10" s="242"/>
      <c r="D10" s="161" t="s">
        <v>220</v>
      </c>
      <c r="E10" s="163"/>
      <c r="F10" s="163"/>
      <c r="G10" s="163"/>
      <c r="H10" s="163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63"/>
      <c r="X10" s="163"/>
      <c r="Y10" s="163"/>
      <c r="Z10" s="162"/>
    </row>
    <row r="11" spans="2:28" ht="24" customHeight="1" x14ac:dyDescent="0.2">
      <c r="B11" s="241" t="s">
        <v>221</v>
      </c>
      <c r="C11" s="243"/>
      <c r="D11" s="243"/>
      <c r="E11" s="164"/>
      <c r="F11" s="164"/>
      <c r="G11" s="164"/>
      <c r="H11" s="166"/>
      <c r="I11" s="98"/>
      <c r="J11" s="98"/>
      <c r="K11" s="235" t="s">
        <v>45</v>
      </c>
      <c r="L11" s="236"/>
      <c r="M11" s="236"/>
      <c r="N11" s="237"/>
      <c r="O11" s="98"/>
      <c r="P11" s="98"/>
      <c r="Q11" s="235" t="s">
        <v>31</v>
      </c>
      <c r="R11" s="236"/>
      <c r="S11" s="236"/>
      <c r="T11" s="237"/>
      <c r="U11" s="231"/>
      <c r="V11" s="232"/>
      <c r="W11" s="249" t="s">
        <v>32</v>
      </c>
      <c r="X11" s="250"/>
      <c r="Y11" s="250"/>
      <c r="Z11" s="251"/>
    </row>
    <row r="12" spans="2:28" ht="63.75" customHeight="1" x14ac:dyDescent="0.2">
      <c r="B12" s="154" t="s">
        <v>182</v>
      </c>
      <c r="C12" s="245" t="s">
        <v>161</v>
      </c>
      <c r="D12" s="246"/>
      <c r="E12" s="154" t="s">
        <v>184</v>
      </c>
      <c r="F12" s="154" t="s">
        <v>228</v>
      </c>
      <c r="G12" s="155" t="s">
        <v>13</v>
      </c>
      <c r="H12" s="155" t="s">
        <v>185</v>
      </c>
      <c r="I12" s="102" t="s">
        <v>243</v>
      </c>
      <c r="J12" s="99" t="s">
        <v>242</v>
      </c>
      <c r="K12" s="149" t="s">
        <v>14</v>
      </c>
      <c r="L12" s="149" t="s">
        <v>15</v>
      </c>
      <c r="M12" s="149" t="s">
        <v>16</v>
      </c>
      <c r="N12" s="149" t="s">
        <v>17</v>
      </c>
      <c r="O12" s="99" t="s">
        <v>244</v>
      </c>
      <c r="P12" s="99" t="s">
        <v>245</v>
      </c>
      <c r="Q12" s="149" t="s">
        <v>14</v>
      </c>
      <c r="R12" s="149" t="s">
        <v>15</v>
      </c>
      <c r="S12" s="149" t="s">
        <v>16</v>
      </c>
      <c r="T12" s="149" t="s">
        <v>17</v>
      </c>
      <c r="U12" s="99" t="s">
        <v>246</v>
      </c>
      <c r="V12" s="99" t="s">
        <v>247</v>
      </c>
      <c r="W12" s="156" t="s">
        <v>14</v>
      </c>
      <c r="X12" s="156" t="s">
        <v>15</v>
      </c>
      <c r="Y12" s="156" t="s">
        <v>16</v>
      </c>
      <c r="Z12" s="156" t="s">
        <v>17</v>
      </c>
    </row>
    <row r="13" spans="2:28" ht="62.25" customHeight="1" x14ac:dyDescent="0.2">
      <c r="B13" s="244" t="s">
        <v>231</v>
      </c>
      <c r="C13" s="157" t="s">
        <v>186</v>
      </c>
      <c r="D13" s="159" t="s">
        <v>429</v>
      </c>
      <c r="E13" s="108" t="s">
        <v>430</v>
      </c>
      <c r="F13" s="108" t="s">
        <v>431</v>
      </c>
      <c r="G13" s="108" t="s">
        <v>432</v>
      </c>
      <c r="H13" s="127" t="s">
        <v>433</v>
      </c>
      <c r="I13" s="96"/>
      <c r="J13" s="103"/>
      <c r="K13" s="104"/>
      <c r="L13" s="104"/>
      <c r="M13" s="92"/>
      <c r="N13" s="95"/>
      <c r="O13" s="105"/>
      <c r="P13" s="103"/>
      <c r="Q13" s="104"/>
      <c r="R13" s="104"/>
      <c r="S13" s="92"/>
      <c r="T13" s="96"/>
      <c r="U13" s="94"/>
      <c r="V13" s="89"/>
      <c r="W13" s="158"/>
      <c r="X13" s="158"/>
      <c r="Y13" s="158"/>
      <c r="Z13" s="158"/>
    </row>
    <row r="14" spans="2:28" ht="62.25" customHeight="1" x14ac:dyDescent="0.2">
      <c r="B14" s="247"/>
      <c r="C14" s="157" t="s">
        <v>162</v>
      </c>
      <c r="D14" s="159" t="s">
        <v>434</v>
      </c>
      <c r="E14" s="108" t="s">
        <v>435</v>
      </c>
      <c r="F14" s="108" t="s">
        <v>436</v>
      </c>
      <c r="G14" s="108" t="s">
        <v>432</v>
      </c>
      <c r="H14" s="127" t="s">
        <v>342</v>
      </c>
      <c r="I14" s="96"/>
      <c r="J14" s="103"/>
      <c r="K14" s="104"/>
      <c r="L14" s="104"/>
      <c r="M14" s="92"/>
      <c r="N14" s="95"/>
      <c r="O14" s="105"/>
      <c r="P14" s="103"/>
      <c r="Q14" s="104"/>
      <c r="R14" s="104"/>
      <c r="S14" s="92"/>
      <c r="T14" s="96"/>
      <c r="U14" s="94"/>
      <c r="V14" s="89"/>
      <c r="W14" s="158"/>
      <c r="X14" s="158"/>
      <c r="Y14" s="158"/>
      <c r="Z14" s="158"/>
    </row>
    <row r="15" spans="2:28" ht="55.5" customHeight="1" x14ac:dyDescent="0.2">
      <c r="B15" s="247"/>
      <c r="C15" s="157" t="s">
        <v>305</v>
      </c>
      <c r="D15" s="134" t="s">
        <v>437</v>
      </c>
      <c r="E15" s="92" t="s">
        <v>438</v>
      </c>
      <c r="F15" s="92" t="s">
        <v>439</v>
      </c>
      <c r="G15" s="92" t="s">
        <v>432</v>
      </c>
      <c r="H15" s="272" t="s">
        <v>440</v>
      </c>
      <c r="I15" s="96"/>
      <c r="J15" s="103"/>
      <c r="K15" s="104"/>
      <c r="L15" s="104"/>
      <c r="M15" s="92"/>
      <c r="N15" s="95"/>
      <c r="O15" s="105"/>
      <c r="P15" s="103"/>
      <c r="Q15" s="104"/>
      <c r="R15" s="104"/>
      <c r="S15" s="92"/>
      <c r="T15" s="96"/>
      <c r="U15" s="94"/>
      <c r="V15" s="89"/>
      <c r="W15" s="158"/>
      <c r="X15" s="158"/>
      <c r="Y15" s="158"/>
      <c r="Z15" s="158"/>
    </row>
    <row r="16" spans="2:28" ht="62.25" customHeight="1" x14ac:dyDescent="0.2">
      <c r="B16" s="244" t="s">
        <v>203</v>
      </c>
      <c r="C16" s="157" t="s">
        <v>166</v>
      </c>
      <c r="D16" s="135" t="s">
        <v>441</v>
      </c>
      <c r="E16" s="108" t="s">
        <v>442</v>
      </c>
      <c r="F16" s="108" t="s">
        <v>443</v>
      </c>
      <c r="G16" s="108" t="s">
        <v>314</v>
      </c>
      <c r="H16" s="127" t="s">
        <v>444</v>
      </c>
      <c r="I16" s="96"/>
      <c r="J16" s="103"/>
      <c r="K16" s="95"/>
      <c r="L16" s="95"/>
      <c r="M16" s="92"/>
      <c r="N16" s="93"/>
      <c r="O16" s="100"/>
      <c r="P16" s="103"/>
      <c r="Q16" s="100"/>
      <c r="R16" s="100"/>
      <c r="S16" s="92"/>
      <c r="T16" s="68"/>
      <c r="U16" s="106"/>
      <c r="V16" s="107"/>
      <c r="W16" s="158"/>
      <c r="X16" s="158"/>
      <c r="Y16" s="158"/>
      <c r="Z16" s="158"/>
    </row>
    <row r="17" spans="2:26" ht="62.25" customHeight="1" x14ac:dyDescent="0.2">
      <c r="B17" s="247"/>
      <c r="C17" s="157" t="s">
        <v>164</v>
      </c>
      <c r="D17" s="136" t="s">
        <v>445</v>
      </c>
      <c r="E17" s="91" t="s">
        <v>446</v>
      </c>
      <c r="F17" s="92" t="s">
        <v>447</v>
      </c>
      <c r="G17" s="92" t="s">
        <v>314</v>
      </c>
      <c r="H17" s="272" t="s">
        <v>269</v>
      </c>
      <c r="I17" s="96"/>
      <c r="J17" s="103"/>
      <c r="K17" s="95"/>
      <c r="L17" s="95"/>
      <c r="M17" s="92"/>
      <c r="N17" s="93"/>
      <c r="O17" s="100"/>
      <c r="P17" s="103"/>
      <c r="Q17" s="100"/>
      <c r="R17" s="100"/>
      <c r="S17" s="92"/>
      <c r="T17" s="68"/>
      <c r="U17" s="106"/>
      <c r="V17" s="107"/>
      <c r="W17" s="158"/>
      <c r="X17" s="158"/>
      <c r="Y17" s="158"/>
      <c r="Z17" s="158"/>
    </row>
    <row r="18" spans="2:26" ht="62.25" customHeight="1" x14ac:dyDescent="0.2">
      <c r="B18" s="160" t="s">
        <v>204</v>
      </c>
      <c r="C18" s="157" t="s">
        <v>167</v>
      </c>
      <c r="D18" s="124" t="s">
        <v>448</v>
      </c>
      <c r="E18" s="108" t="s">
        <v>449</v>
      </c>
      <c r="F18" s="108" t="s">
        <v>450</v>
      </c>
      <c r="G18" s="108" t="s">
        <v>314</v>
      </c>
      <c r="H18" s="127" t="s">
        <v>269</v>
      </c>
      <c r="I18" s="96"/>
      <c r="J18" s="103"/>
      <c r="K18" s="95"/>
      <c r="L18" s="95"/>
      <c r="M18" s="92"/>
      <c r="N18" s="93"/>
      <c r="O18" s="100"/>
      <c r="P18" s="103"/>
      <c r="Q18" s="100"/>
      <c r="R18" s="100"/>
      <c r="S18" s="92"/>
      <c r="T18" s="68"/>
      <c r="U18" s="106"/>
      <c r="V18" s="107"/>
      <c r="W18" s="158"/>
      <c r="X18" s="158"/>
      <c r="Y18" s="158"/>
      <c r="Z18" s="158"/>
    </row>
    <row r="19" spans="2:26" x14ac:dyDescent="0.2">
      <c r="R19" s="113"/>
    </row>
  </sheetData>
  <mergeCells count="12">
    <mergeCell ref="C12:D12"/>
    <mergeCell ref="B16:B17"/>
    <mergeCell ref="D2:AB2"/>
    <mergeCell ref="D3:AB3"/>
    <mergeCell ref="B9:Z9"/>
    <mergeCell ref="B10:C10"/>
    <mergeCell ref="B11:D11"/>
    <mergeCell ref="K11:N11"/>
    <mergeCell ref="Q11:T11"/>
    <mergeCell ref="U11:V11"/>
    <mergeCell ref="W11:Z11"/>
    <mergeCell ref="B13:B15"/>
  </mergeCells>
  <phoneticPr fontId="59" type="noConversion"/>
  <hyperlinks>
    <hyperlink ref="E1" location="' PTEEP 2024'!A1" display="PORTADA" xr:uid="{2D57B28B-2A27-4E2F-AF67-DAE2BCD1B9DC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ABB1E-A784-44A8-8714-AA6A5F6CC1EF}">
  <sheetPr>
    <tabColor rgb="FF3399FF"/>
  </sheetPr>
  <dimension ref="B1:AB22"/>
  <sheetViews>
    <sheetView showWhiteSpace="0" topLeftCell="A17" zoomScale="93" zoomScaleNormal="93" zoomScalePageLayoutView="23" workbookViewId="0">
      <selection activeCell="F21" sqref="F21"/>
    </sheetView>
  </sheetViews>
  <sheetFormatPr baseColWidth="10" defaultColWidth="11.42578125" defaultRowHeight="15" x14ac:dyDescent="0.2"/>
  <cols>
    <col min="1" max="1" width="4" style="97" customWidth="1"/>
    <col min="2" max="2" width="39" style="109" customWidth="1"/>
    <col min="3" max="3" width="6.28515625" style="110" customWidth="1"/>
    <col min="4" max="4" width="56" style="97" customWidth="1"/>
    <col min="5" max="7" width="35.42578125" style="111" customWidth="1"/>
    <col min="8" max="8" width="37.140625" style="112" customWidth="1"/>
    <col min="9" max="9" width="35.42578125" style="97" customWidth="1"/>
    <col min="10" max="10" width="18.28515625" style="97" customWidth="1"/>
    <col min="11" max="11" width="12.42578125" style="97" customWidth="1"/>
    <col min="12" max="12" width="11.140625" style="97" customWidth="1"/>
    <col min="13" max="13" width="13.140625" style="97" customWidth="1"/>
    <col min="14" max="14" width="56.28515625" style="97" customWidth="1"/>
    <col min="15" max="15" width="35" style="97" customWidth="1"/>
    <col min="16" max="16" width="21.28515625" style="97" customWidth="1"/>
    <col min="17" max="17" width="9.7109375" style="97" customWidth="1"/>
    <col min="18" max="18" width="13" style="97" customWidth="1"/>
    <col min="19" max="19" width="13.85546875" style="97" customWidth="1"/>
    <col min="20" max="20" width="56.28515625" style="97" customWidth="1"/>
    <col min="21" max="21" width="53.42578125" style="97" customWidth="1"/>
    <col min="22" max="22" width="25.28515625" style="97" customWidth="1"/>
    <col min="23" max="25" width="15.140625" style="97" customWidth="1"/>
    <col min="26" max="26" width="41.5703125" style="97" customWidth="1"/>
    <col min="27" max="16384" width="11.42578125" style="97"/>
  </cols>
  <sheetData>
    <row r="1" spans="2:28" s="63" customFormat="1" ht="15.75" thickBot="1" x14ac:dyDescent="0.25">
      <c r="B1" s="62"/>
      <c r="C1" s="62"/>
      <c r="E1" s="130" t="s">
        <v>160</v>
      </c>
      <c r="F1" s="62"/>
      <c r="G1" s="62"/>
      <c r="H1" s="82"/>
      <c r="X1" s="79"/>
    </row>
    <row r="2" spans="2:28" s="63" customFormat="1" ht="15.75" customHeight="1" x14ac:dyDescent="0.2">
      <c r="B2" s="62"/>
      <c r="C2" s="62"/>
      <c r="D2" s="229" t="s">
        <v>239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</row>
    <row r="3" spans="2:28" s="63" customFormat="1" ht="15.75" customHeight="1" x14ac:dyDescent="0.2">
      <c r="B3" s="64"/>
      <c r="C3" s="62"/>
      <c r="D3" s="229" t="s">
        <v>8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</row>
    <row r="4" spans="2:28" s="63" customFormat="1" x14ac:dyDescent="0.2">
      <c r="B4" s="62"/>
      <c r="C4" s="62"/>
      <c r="E4" s="62"/>
      <c r="F4" s="62"/>
      <c r="G4" s="62"/>
      <c r="H4" s="82"/>
      <c r="X4" s="79"/>
    </row>
    <row r="5" spans="2:28" s="63" customFormat="1" x14ac:dyDescent="0.2">
      <c r="B5" s="62"/>
      <c r="C5" s="62"/>
      <c r="E5" s="62"/>
      <c r="F5" s="62"/>
      <c r="G5" s="62"/>
      <c r="H5" s="82"/>
      <c r="X5" s="79"/>
    </row>
    <row r="6" spans="2:28" s="63" customFormat="1" x14ac:dyDescent="0.2">
      <c r="B6" s="62"/>
      <c r="C6" s="62"/>
      <c r="E6" s="62"/>
      <c r="F6" s="62"/>
      <c r="G6" s="62"/>
      <c r="H6" s="82"/>
      <c r="X6" s="79"/>
      <c r="Z6"/>
    </row>
    <row r="7" spans="2:28" s="63" customFormat="1" x14ac:dyDescent="0.2">
      <c r="B7" s="62"/>
      <c r="C7" s="62"/>
      <c r="E7" s="62"/>
      <c r="F7" s="62"/>
      <c r="G7" s="62"/>
      <c r="H7" s="82"/>
      <c r="X7" s="79"/>
    </row>
    <row r="8" spans="2:28" s="63" customFormat="1" x14ac:dyDescent="0.2">
      <c r="B8" s="62"/>
      <c r="C8" s="62"/>
      <c r="E8" s="62"/>
      <c r="F8" s="62"/>
      <c r="G8" s="62"/>
      <c r="H8" s="82"/>
      <c r="X8" s="79"/>
    </row>
    <row r="9" spans="2:28" s="64" customFormat="1" ht="14.25" x14ac:dyDescent="0.2"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97"/>
      <c r="AB9" s="97"/>
    </row>
    <row r="10" spans="2:28" ht="22.5" customHeight="1" x14ac:dyDescent="0.2">
      <c r="B10" s="263" t="s">
        <v>206</v>
      </c>
      <c r="C10" s="242"/>
      <c r="D10" s="161" t="s">
        <v>205</v>
      </c>
      <c r="E10" s="163"/>
      <c r="F10" s="163"/>
      <c r="G10" s="163"/>
      <c r="H10" s="163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63"/>
      <c r="X10" s="163"/>
      <c r="Y10" s="163"/>
      <c r="Z10" s="162"/>
    </row>
    <row r="11" spans="2:28" ht="24" customHeight="1" x14ac:dyDescent="0.2">
      <c r="B11" s="241" t="s">
        <v>212</v>
      </c>
      <c r="C11" s="243"/>
      <c r="D11" s="243"/>
      <c r="E11" s="164"/>
      <c r="F11" s="164"/>
      <c r="G11" s="164"/>
      <c r="H11" s="166"/>
      <c r="I11" s="98"/>
      <c r="J11" s="98"/>
      <c r="K11" s="235" t="s">
        <v>45</v>
      </c>
      <c r="L11" s="236"/>
      <c r="M11" s="236"/>
      <c r="N11" s="237"/>
      <c r="O11" s="98"/>
      <c r="P11" s="98"/>
      <c r="Q11" s="235" t="s">
        <v>31</v>
      </c>
      <c r="R11" s="236"/>
      <c r="S11" s="236"/>
      <c r="T11" s="237"/>
      <c r="U11" s="231"/>
      <c r="V11" s="232"/>
      <c r="W11" s="249" t="s">
        <v>32</v>
      </c>
      <c r="X11" s="250"/>
      <c r="Y11" s="250"/>
      <c r="Z11" s="251"/>
    </row>
    <row r="12" spans="2:28" ht="63.75" customHeight="1" x14ac:dyDescent="0.2">
      <c r="B12" s="154" t="s">
        <v>182</v>
      </c>
      <c r="C12" s="245" t="s">
        <v>161</v>
      </c>
      <c r="D12" s="246"/>
      <c r="E12" s="154" t="s">
        <v>184</v>
      </c>
      <c r="F12" s="154" t="s">
        <v>228</v>
      </c>
      <c r="G12" s="155" t="s">
        <v>13</v>
      </c>
      <c r="H12" s="155" t="s">
        <v>185</v>
      </c>
      <c r="I12" s="102" t="s">
        <v>243</v>
      </c>
      <c r="J12" s="99" t="s">
        <v>242</v>
      </c>
      <c r="K12" s="149" t="s">
        <v>14</v>
      </c>
      <c r="L12" s="149" t="s">
        <v>15</v>
      </c>
      <c r="M12" s="149" t="s">
        <v>16</v>
      </c>
      <c r="N12" s="149" t="s">
        <v>17</v>
      </c>
      <c r="O12" s="99" t="s">
        <v>244</v>
      </c>
      <c r="P12" s="99" t="s">
        <v>245</v>
      </c>
      <c r="Q12" s="149" t="s">
        <v>14</v>
      </c>
      <c r="R12" s="149" t="s">
        <v>15</v>
      </c>
      <c r="S12" s="149" t="s">
        <v>16</v>
      </c>
      <c r="T12" s="149" t="s">
        <v>17</v>
      </c>
      <c r="U12" s="99" t="s">
        <v>246</v>
      </c>
      <c r="V12" s="99" t="s">
        <v>247</v>
      </c>
      <c r="W12" s="156" t="s">
        <v>14</v>
      </c>
      <c r="X12" s="156" t="s">
        <v>15</v>
      </c>
      <c r="Y12" s="156" t="s">
        <v>16</v>
      </c>
      <c r="Z12" s="156" t="s">
        <v>17</v>
      </c>
    </row>
    <row r="13" spans="2:28" ht="62.25" customHeight="1" x14ac:dyDescent="0.2">
      <c r="B13" s="244" t="s">
        <v>207</v>
      </c>
      <c r="C13" s="157" t="s">
        <v>186</v>
      </c>
      <c r="D13" s="135" t="s">
        <v>451</v>
      </c>
      <c r="E13" s="91">
        <v>1</v>
      </c>
      <c r="F13" s="92" t="s">
        <v>452</v>
      </c>
      <c r="G13" s="92" t="s">
        <v>373</v>
      </c>
      <c r="H13" s="276" t="s">
        <v>269</v>
      </c>
      <c r="I13" s="96"/>
      <c r="J13" s="103"/>
      <c r="K13" s="104"/>
      <c r="L13" s="104"/>
      <c r="M13" s="92"/>
      <c r="N13" s="95"/>
      <c r="O13" s="105"/>
      <c r="P13" s="103"/>
      <c r="Q13" s="104"/>
      <c r="R13" s="104"/>
      <c r="S13" s="92"/>
      <c r="T13" s="96"/>
      <c r="U13" s="94"/>
      <c r="V13" s="89"/>
      <c r="W13" s="158"/>
      <c r="X13" s="158"/>
      <c r="Y13" s="158"/>
      <c r="Z13" s="158"/>
    </row>
    <row r="14" spans="2:28" ht="55.5" customHeight="1" x14ac:dyDescent="0.2">
      <c r="B14" s="247"/>
      <c r="C14" s="157" t="s">
        <v>162</v>
      </c>
      <c r="D14" s="277" t="s">
        <v>453</v>
      </c>
      <c r="E14" s="92" t="s">
        <v>454</v>
      </c>
      <c r="F14" s="92" t="s">
        <v>455</v>
      </c>
      <c r="G14" s="92" t="s">
        <v>373</v>
      </c>
      <c r="H14" s="276" t="s">
        <v>456</v>
      </c>
      <c r="I14" s="96"/>
      <c r="J14" s="103"/>
      <c r="K14" s="104"/>
      <c r="L14" s="104"/>
      <c r="M14" s="92"/>
      <c r="N14" s="95"/>
      <c r="O14" s="105"/>
      <c r="P14" s="103"/>
      <c r="Q14" s="104"/>
      <c r="R14" s="104"/>
      <c r="S14" s="92"/>
      <c r="T14" s="96"/>
      <c r="U14" s="94"/>
      <c r="V14" s="89"/>
      <c r="W14" s="158"/>
      <c r="X14" s="158"/>
      <c r="Y14" s="158"/>
      <c r="Z14" s="158"/>
    </row>
    <row r="15" spans="2:28" ht="70.5" customHeight="1" x14ac:dyDescent="0.2">
      <c r="B15" s="244" t="s">
        <v>208</v>
      </c>
      <c r="C15" s="157" t="s">
        <v>166</v>
      </c>
      <c r="D15" s="135" t="s">
        <v>457</v>
      </c>
      <c r="E15" s="125">
        <v>0.9</v>
      </c>
      <c r="F15" s="92" t="s">
        <v>458</v>
      </c>
      <c r="G15" s="92" t="s">
        <v>373</v>
      </c>
      <c r="H15" s="276" t="s">
        <v>459</v>
      </c>
      <c r="I15" s="96"/>
      <c r="J15" s="103"/>
      <c r="K15" s="95"/>
      <c r="L15" s="95"/>
      <c r="M15" s="92"/>
      <c r="N15" s="93"/>
      <c r="O15" s="100"/>
      <c r="P15" s="103"/>
      <c r="Q15" s="100"/>
      <c r="R15" s="100"/>
      <c r="S15" s="92"/>
      <c r="T15" s="68"/>
      <c r="U15" s="106"/>
      <c r="V15" s="107"/>
      <c r="W15" s="158"/>
      <c r="X15" s="158"/>
      <c r="Y15" s="158"/>
      <c r="Z15" s="158"/>
    </row>
    <row r="16" spans="2:28" ht="66" customHeight="1" x14ac:dyDescent="0.2">
      <c r="B16" s="247"/>
      <c r="C16" s="157" t="s">
        <v>164</v>
      </c>
      <c r="D16" s="135" t="s">
        <v>460</v>
      </c>
      <c r="E16" s="125">
        <v>0.7</v>
      </c>
      <c r="F16" s="92" t="s">
        <v>461</v>
      </c>
      <c r="G16" s="92" t="s">
        <v>373</v>
      </c>
      <c r="H16" s="276" t="s">
        <v>462</v>
      </c>
      <c r="I16" s="96"/>
      <c r="J16" s="103"/>
      <c r="K16" s="95"/>
      <c r="L16" s="95"/>
      <c r="M16" s="92"/>
      <c r="N16" s="93"/>
      <c r="O16" s="100"/>
      <c r="P16" s="103"/>
      <c r="Q16" s="100"/>
      <c r="R16" s="100"/>
      <c r="S16" s="92"/>
      <c r="T16" s="68"/>
      <c r="U16" s="106"/>
      <c r="V16" s="107"/>
      <c r="W16" s="158"/>
      <c r="X16" s="158"/>
      <c r="Y16" s="158"/>
      <c r="Z16" s="158"/>
    </row>
    <row r="17" spans="2:26" ht="62.25" customHeight="1" x14ac:dyDescent="0.2">
      <c r="B17" s="181" t="s">
        <v>209</v>
      </c>
      <c r="C17" s="157" t="s">
        <v>167</v>
      </c>
      <c r="D17" s="136" t="s">
        <v>463</v>
      </c>
      <c r="E17" s="92" t="s">
        <v>464</v>
      </c>
      <c r="F17" s="108" t="s">
        <v>465</v>
      </c>
      <c r="G17" s="92" t="s">
        <v>466</v>
      </c>
      <c r="H17" s="276" t="s">
        <v>269</v>
      </c>
      <c r="I17" s="96"/>
      <c r="J17" s="103"/>
      <c r="K17" s="95"/>
      <c r="L17" s="95"/>
      <c r="M17" s="92"/>
      <c r="N17" s="93"/>
      <c r="O17" s="95"/>
      <c r="P17" s="103"/>
      <c r="Q17" s="95"/>
      <c r="R17" s="95"/>
      <c r="S17" s="92"/>
      <c r="T17" s="68"/>
      <c r="U17" s="94"/>
      <c r="V17" s="89"/>
      <c r="W17" s="158"/>
      <c r="X17" s="158"/>
      <c r="Y17" s="158"/>
      <c r="Z17" s="158"/>
    </row>
    <row r="18" spans="2:26" ht="62.25" customHeight="1" x14ac:dyDescent="0.2">
      <c r="B18" s="248" t="s">
        <v>210</v>
      </c>
      <c r="C18" s="157" t="s">
        <v>169</v>
      </c>
      <c r="D18" s="135" t="s">
        <v>467</v>
      </c>
      <c r="E18" s="125">
        <v>0.9</v>
      </c>
      <c r="F18" s="92" t="s">
        <v>468</v>
      </c>
      <c r="G18" s="92" t="s">
        <v>373</v>
      </c>
      <c r="H18" s="276" t="s">
        <v>459</v>
      </c>
      <c r="I18" s="96"/>
      <c r="J18" s="103"/>
      <c r="K18" s="95"/>
      <c r="L18" s="95"/>
      <c r="M18" s="92"/>
      <c r="N18" s="93"/>
      <c r="O18" s="95"/>
      <c r="P18" s="103"/>
      <c r="Q18" s="95"/>
      <c r="R18" s="95"/>
      <c r="S18" s="92"/>
      <c r="T18" s="68"/>
      <c r="U18" s="94"/>
      <c r="V18" s="89"/>
      <c r="W18" s="158"/>
      <c r="X18" s="158"/>
      <c r="Y18" s="158"/>
      <c r="Z18" s="158"/>
    </row>
    <row r="19" spans="2:26" ht="62.25" customHeight="1" x14ac:dyDescent="0.2">
      <c r="B19" s="248"/>
      <c r="C19" s="157" t="s">
        <v>170</v>
      </c>
      <c r="D19" s="135" t="s">
        <v>469</v>
      </c>
      <c r="E19" s="125">
        <v>0.7</v>
      </c>
      <c r="F19" s="92" t="s">
        <v>470</v>
      </c>
      <c r="G19" s="92" t="s">
        <v>373</v>
      </c>
      <c r="H19" s="276" t="s">
        <v>462</v>
      </c>
      <c r="I19" s="96"/>
      <c r="J19" s="103"/>
      <c r="K19" s="95"/>
      <c r="L19" s="95"/>
      <c r="M19" s="92"/>
      <c r="N19" s="93"/>
      <c r="O19" s="95"/>
      <c r="P19" s="103"/>
      <c r="Q19" s="95"/>
      <c r="R19" s="95"/>
      <c r="S19" s="92"/>
      <c r="T19" s="68"/>
      <c r="U19" s="94"/>
      <c r="V19" s="89"/>
      <c r="W19" s="158"/>
      <c r="X19" s="158"/>
      <c r="Y19" s="158"/>
      <c r="Z19" s="158"/>
    </row>
    <row r="20" spans="2:26" ht="72" customHeight="1" x14ac:dyDescent="0.2">
      <c r="B20" s="248" t="s">
        <v>211</v>
      </c>
      <c r="C20" s="157" t="s">
        <v>171</v>
      </c>
      <c r="D20" s="136" t="s">
        <v>477</v>
      </c>
      <c r="E20" s="92" t="s">
        <v>471</v>
      </c>
      <c r="F20" s="92" t="s">
        <v>472</v>
      </c>
      <c r="G20" s="92" t="s">
        <v>473</v>
      </c>
      <c r="H20" s="272" t="s">
        <v>367</v>
      </c>
      <c r="I20" s="96"/>
      <c r="J20" s="103"/>
      <c r="K20" s="95"/>
      <c r="L20" s="95"/>
      <c r="M20" s="92"/>
      <c r="N20" s="93"/>
      <c r="O20" s="95"/>
      <c r="P20" s="103"/>
      <c r="Q20" s="95"/>
      <c r="R20" s="95"/>
      <c r="S20" s="92"/>
      <c r="T20" s="68"/>
      <c r="U20" s="94"/>
      <c r="V20" s="89"/>
      <c r="W20" s="158"/>
      <c r="X20" s="158"/>
      <c r="Y20" s="158"/>
      <c r="Z20" s="158"/>
    </row>
    <row r="21" spans="2:26" ht="72.75" customHeight="1" x14ac:dyDescent="0.2">
      <c r="B21" s="248"/>
      <c r="C21" s="157" t="s">
        <v>172</v>
      </c>
      <c r="D21" s="136" t="s">
        <v>474</v>
      </c>
      <c r="E21" s="92" t="s">
        <v>475</v>
      </c>
      <c r="F21" s="92" t="s">
        <v>476</v>
      </c>
      <c r="G21" s="92" t="s">
        <v>473</v>
      </c>
      <c r="H21" s="272" t="s">
        <v>367</v>
      </c>
      <c r="J21" s="113" t="e">
        <f>AVERAGE(J13:J20)</f>
        <v>#DIV/0!</v>
      </c>
      <c r="P21" s="144" t="e">
        <f>AVERAGE(P13:P20)</f>
        <v>#DIV/0!</v>
      </c>
      <c r="R21" s="114"/>
      <c r="V21" s="113" t="e">
        <f>AVERAGE(V13:V20)</f>
        <v>#DIV/0!</v>
      </c>
      <c r="W21" s="158"/>
      <c r="X21" s="158"/>
      <c r="Y21" s="158"/>
      <c r="Z21" s="158"/>
    </row>
    <row r="22" spans="2:26" x14ac:dyDescent="0.2">
      <c r="R22" s="113"/>
    </row>
  </sheetData>
  <mergeCells count="14">
    <mergeCell ref="B20:B21"/>
    <mergeCell ref="D2:AB2"/>
    <mergeCell ref="D3:AB3"/>
    <mergeCell ref="B9:Z9"/>
    <mergeCell ref="B10:C10"/>
    <mergeCell ref="B11:D11"/>
    <mergeCell ref="K11:N11"/>
    <mergeCell ref="Q11:T11"/>
    <mergeCell ref="U11:V11"/>
    <mergeCell ref="W11:Z11"/>
    <mergeCell ref="C12:D12"/>
    <mergeCell ref="B13:B14"/>
    <mergeCell ref="B18:B19"/>
    <mergeCell ref="B15:B16"/>
  </mergeCells>
  <hyperlinks>
    <hyperlink ref="E1" location="' PTEEP 2024'!A1" display="PORTADA" xr:uid="{7682E284-3FC8-4DFD-A072-5CDF4A47FA79}"/>
  </hyperlinks>
  <pageMargins left="0.25" right="0.25" top="0.75" bottom="0.75" header="0.51180555555555496" footer="0.51180555555555496"/>
  <pageSetup firstPageNumber="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7610FB7CAB5A4EB3E90783D9C8E4C8" ma:contentTypeVersion="13" ma:contentTypeDescription="Crear nuevo documento." ma:contentTypeScope="" ma:versionID="627765d2159794874c23c250b501e224">
  <xsd:schema xmlns:xsd="http://www.w3.org/2001/XMLSchema" xmlns:xs="http://www.w3.org/2001/XMLSchema" xmlns:p="http://schemas.microsoft.com/office/2006/metadata/properties" xmlns:ns3="ef0435e3-385a-46b1-97c8-4df92811f518" xmlns:ns4="96b93873-3664-4945-b9b3-402d7a23e6db" targetNamespace="http://schemas.microsoft.com/office/2006/metadata/properties" ma:root="true" ma:fieldsID="599d0bcabf307a8803fb82bf6b5f60ba" ns3:_="" ns4:_="">
    <xsd:import namespace="ef0435e3-385a-46b1-97c8-4df92811f518"/>
    <xsd:import namespace="96b93873-3664-4945-b9b3-402d7a23e6d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435e3-385a-46b1-97c8-4df92811f51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93873-3664-4945-b9b3-402d7a23e6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08298-BECD-43A4-B5A4-748EDD7477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0435e3-385a-46b1-97c8-4df92811f518"/>
    <ds:schemaRef ds:uri="96b93873-3664-4945-b9b3-402d7a23e6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D8FED3-4D49-407D-91FE-B12704691A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Iniciativas 2025</vt:lpstr>
      <vt:lpstr>Transparencia y A Información</vt:lpstr>
      <vt:lpstr>Rendición de Cuentas</vt:lpstr>
      <vt:lpstr>Atención al Ciudadano</vt:lpstr>
      <vt:lpstr>Racionalización de tramités</vt:lpstr>
      <vt:lpstr>Estrategia racionalización</vt:lpstr>
      <vt:lpstr>Datos Abiertos</vt:lpstr>
      <vt:lpstr>Innovación en la Gestión</vt:lpstr>
      <vt:lpstr>Integridad y ética</vt:lpstr>
      <vt:lpstr>Gestión riesgo corrupción</vt:lpstr>
      <vt:lpstr>Debida Diligencia</vt:lpstr>
      <vt:lpstr>Tipo</vt:lpstr>
      <vt:lpstr>'Gestión riesgo corrupción'!Área_de_impresión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 OAP CAPITAL SLAUD</dc:creator>
  <cp:keywords/>
  <dc:description/>
  <cp:lastModifiedBy>Leidy Diana Serrano Hernandez</cp:lastModifiedBy>
  <cp:revision>0</cp:revision>
  <cp:lastPrinted>2023-01-24T22:08:14Z</cp:lastPrinted>
  <dcterms:created xsi:type="dcterms:W3CDTF">2013-04-18T16:03:58Z</dcterms:created>
  <dcterms:modified xsi:type="dcterms:W3CDTF">2025-01-31T16:29:47Z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0x010100287610FB7CAB5A4EB3E90783D9C8E4C8</vt:lpwstr>
  </property>
</Properties>
</file>