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C:\Users\Carolyrr\Downloads\"/>
    </mc:Choice>
  </mc:AlternateContent>
  <xr:revisionPtr revIDLastSave="0" documentId="13_ncr:1_{F34B2790-E81B-44F2-A6AA-92EC82459958}" xr6:coauthVersionLast="36" xr6:coauthVersionMax="47" xr10:uidLastSave="{00000000-0000-0000-0000-000000000000}"/>
  <bookViews>
    <workbookView xWindow="0" yWindow="0" windowWidth="9090" windowHeight="3945" tabRatio="987" xr2:uid="{00000000-000D-0000-FFFF-FFFF00000000}"/>
  </bookViews>
  <sheets>
    <sheet name="Iniciativas 2025" sheetId="1" r:id="rId1"/>
    <sheet name="Transparencia y A Información" sheetId="15" r:id="rId2"/>
    <sheet name="Rendición de Cuentas" sheetId="25" r:id="rId3"/>
    <sheet name="Atención al Ciudadano" sheetId="28" r:id="rId4"/>
    <sheet name="Racionalización de tramités" sheetId="32" r:id="rId5"/>
    <sheet name="Estrategia racionalización" sheetId="17" r:id="rId6"/>
    <sheet name="Datos Abiertos" sheetId="27" r:id="rId7"/>
    <sheet name="Innovación en la Gestión" sheetId="29" r:id="rId8"/>
    <sheet name="Integridad y ética" sheetId="30" r:id="rId9"/>
    <sheet name="Gestión riesgo corrupción" sheetId="10" r:id="rId10"/>
    <sheet name="Debida Diligencia" sheetId="24" r:id="rId11"/>
    <sheet name="Tipo" sheetId="9" state="hidden" r:id="rId12"/>
  </sheets>
  <externalReferences>
    <externalReference r:id="rId13"/>
  </externalReferences>
  <definedNames>
    <definedName name="_xlnm._FilterDatabase" localSheetId="3" hidden="1">#N/A</definedName>
    <definedName name="_xlnm._FilterDatabase" localSheetId="6" hidden="1">#N/A</definedName>
    <definedName name="_xlnm._FilterDatabase" localSheetId="10" hidden="1">#N/A</definedName>
    <definedName name="_xlnm._FilterDatabase" localSheetId="9" hidden="1">#N/A</definedName>
    <definedName name="_xlnm._FilterDatabase" localSheetId="7" hidden="1">#N/A</definedName>
    <definedName name="_xlnm._FilterDatabase" localSheetId="8" hidden="1">#N/A</definedName>
    <definedName name="_xlnm._FilterDatabase" localSheetId="4" hidden="1">#N/A</definedName>
    <definedName name="_xlnm._FilterDatabase" localSheetId="2" hidden="1">'Rendición de Cuentas'!$B$10:$Z$25</definedName>
    <definedName name="_xlnm._FilterDatabase" localSheetId="1" hidden="1">'Transparencia y A Información'!$B$10:$Z$23</definedName>
    <definedName name="administrativa">#N/A</definedName>
    <definedName name="Administrativas">#N/A</definedName>
    <definedName name="_xlnm.Print_Area" localSheetId="9">'Gestión riesgo corrupción'!$A$1:$G$17</definedName>
    <definedName name="clases">[1]TABLA!$F$2:$F$5</definedName>
    <definedName name="departamentos">[1]TABLA!$D$2:$D$36</definedName>
    <definedName name="nivel">[1]TABLA!$C$2:$C$3</definedName>
    <definedName name="normativa">#N/A</definedName>
    <definedName name="Normativas">#N/A</definedName>
    <definedName name="OLE_LINK2" localSheetId="0">#N/A</definedName>
    <definedName name="tecnologica">#N/A</definedName>
    <definedName name="Tecnologicas">#N/A</definedName>
    <definedName name="tipo">#N/A</definedName>
    <definedName name="Tipos">#N/A</definedName>
    <definedName name="vigencia">[1]TABLA!$E$2:$E$5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V22" i="30" l="1"/>
  <c r="V17" i="32"/>
  <c r="U294" i="9" l="1"/>
  <c r="U293" i="9"/>
  <c r="U292" i="9"/>
  <c r="U291" i="9"/>
  <c r="U290" i="9"/>
  <c r="U289" i="9"/>
  <c r="U288" i="9"/>
  <c r="U287" i="9"/>
  <c r="U286" i="9"/>
  <c r="U285" i="9"/>
  <c r="U284" i="9"/>
  <c r="U283" i="9"/>
  <c r="U282" i="9"/>
  <c r="U281" i="9"/>
  <c r="U280" i="9"/>
  <c r="U279" i="9"/>
  <c r="U278" i="9"/>
  <c r="U277" i="9"/>
  <c r="U276" i="9"/>
  <c r="U275" i="9"/>
  <c r="U274" i="9"/>
  <c r="U273" i="9"/>
  <c r="U272" i="9"/>
  <c r="U271" i="9"/>
  <c r="U270" i="9"/>
  <c r="U269" i="9"/>
  <c r="U268" i="9"/>
  <c r="U267" i="9"/>
  <c r="U266" i="9"/>
  <c r="U265" i="9"/>
  <c r="U264" i="9"/>
  <c r="U263" i="9"/>
  <c r="U262" i="9"/>
  <c r="U261" i="9"/>
  <c r="U260" i="9"/>
  <c r="U259" i="9"/>
  <c r="U258" i="9"/>
  <c r="U257" i="9"/>
  <c r="U256" i="9"/>
  <c r="U255" i="9"/>
  <c r="U254" i="9"/>
  <c r="U253" i="9"/>
  <c r="U252" i="9"/>
  <c r="U251" i="9"/>
  <c r="U250" i="9"/>
  <c r="U249" i="9"/>
  <c r="U248" i="9"/>
  <c r="U247" i="9"/>
  <c r="U246" i="9"/>
  <c r="U245" i="9"/>
  <c r="U244" i="9"/>
  <c r="U243" i="9"/>
  <c r="U242" i="9"/>
  <c r="U241" i="9"/>
  <c r="U240" i="9"/>
  <c r="U239" i="9"/>
  <c r="U238" i="9"/>
  <c r="U237" i="9"/>
  <c r="U236" i="9"/>
  <c r="U235" i="9"/>
  <c r="U234" i="9"/>
  <c r="U233" i="9"/>
  <c r="U232" i="9"/>
  <c r="U231" i="9"/>
  <c r="U230" i="9"/>
  <c r="U229" i="9"/>
  <c r="U228" i="9"/>
  <c r="U227" i="9"/>
  <c r="U226" i="9"/>
  <c r="U225" i="9"/>
  <c r="U224" i="9"/>
  <c r="U223" i="9"/>
  <c r="U222" i="9"/>
  <c r="U221" i="9"/>
  <c r="U220" i="9"/>
  <c r="U219" i="9"/>
  <c r="U218" i="9"/>
  <c r="U217" i="9"/>
  <c r="U216" i="9"/>
  <c r="U215" i="9"/>
  <c r="U214" i="9"/>
  <c r="U213" i="9"/>
  <c r="U212" i="9"/>
  <c r="U211" i="9"/>
  <c r="U210" i="9"/>
  <c r="U209" i="9"/>
  <c r="U208" i="9"/>
  <c r="U207" i="9"/>
  <c r="U206" i="9"/>
  <c r="U205" i="9"/>
  <c r="U204" i="9"/>
  <c r="U203" i="9"/>
  <c r="U202" i="9"/>
  <c r="U201" i="9"/>
  <c r="U200" i="9"/>
  <c r="U199" i="9"/>
  <c r="U198" i="9"/>
  <c r="U197" i="9"/>
  <c r="U196" i="9"/>
  <c r="U195" i="9"/>
  <c r="U194" i="9"/>
  <c r="U193" i="9"/>
  <c r="U192" i="9"/>
  <c r="U191" i="9"/>
  <c r="U190" i="9"/>
  <c r="U189" i="9"/>
  <c r="U188" i="9"/>
  <c r="U187" i="9"/>
  <c r="U186" i="9"/>
  <c r="U185" i="9"/>
  <c r="U184" i="9"/>
  <c r="U183" i="9"/>
  <c r="U182" i="9"/>
  <c r="U181" i="9"/>
  <c r="U180" i="9"/>
  <c r="U179" i="9"/>
  <c r="U178" i="9"/>
  <c r="U177" i="9"/>
  <c r="U176" i="9"/>
  <c r="U175" i="9"/>
  <c r="U174" i="9"/>
  <c r="U173" i="9"/>
  <c r="U172" i="9"/>
  <c r="U171" i="9"/>
  <c r="U170" i="9"/>
  <c r="U169" i="9"/>
  <c r="U168" i="9"/>
  <c r="U167" i="9"/>
  <c r="U166" i="9"/>
  <c r="U165" i="9"/>
  <c r="U164" i="9"/>
  <c r="U163" i="9"/>
  <c r="U162" i="9"/>
  <c r="U161" i="9"/>
  <c r="U160" i="9"/>
  <c r="U159" i="9"/>
  <c r="U158" i="9"/>
  <c r="U157" i="9"/>
  <c r="U156" i="9"/>
  <c r="U155" i="9"/>
  <c r="U154" i="9"/>
  <c r="U153" i="9"/>
  <c r="T152" i="9"/>
  <c r="U152" i="9" s="1"/>
  <c r="S152" i="9"/>
  <c r="T151" i="9"/>
  <c r="U151" i="9" s="1"/>
  <c r="S151" i="9"/>
  <c r="T150" i="9"/>
  <c r="U150" i="9" s="1"/>
  <c r="S150" i="9"/>
  <c r="T149" i="9"/>
  <c r="U149" i="9" s="1"/>
  <c r="S149" i="9"/>
  <c r="T148" i="9"/>
  <c r="U148" i="9" s="1"/>
  <c r="S148" i="9"/>
  <c r="T147" i="9"/>
  <c r="U147" i="9" s="1"/>
  <c r="S147" i="9"/>
  <c r="T146" i="9"/>
  <c r="U146" i="9" s="1"/>
  <c r="S146" i="9"/>
  <c r="T145" i="9"/>
  <c r="U145" i="9" s="1"/>
  <c r="S145" i="9"/>
  <c r="T144" i="9"/>
  <c r="U144" i="9" s="1"/>
  <c r="S144" i="9"/>
  <c r="T143" i="9"/>
  <c r="U143" i="9" s="1"/>
  <c r="S143" i="9"/>
  <c r="T142" i="9"/>
  <c r="U142" i="9" s="1"/>
  <c r="S142" i="9"/>
  <c r="T141" i="9"/>
  <c r="U141" i="9" s="1"/>
  <c r="S141" i="9"/>
  <c r="T140" i="9"/>
  <c r="U140" i="9" s="1"/>
  <c r="S140" i="9"/>
  <c r="T139" i="9"/>
  <c r="U139" i="9" s="1"/>
  <c r="S139" i="9"/>
  <c r="T138" i="9"/>
  <c r="U138" i="9" s="1"/>
  <c r="S138" i="9"/>
  <c r="T137" i="9"/>
  <c r="U137" i="9" s="1"/>
  <c r="S137" i="9"/>
  <c r="T136" i="9"/>
  <c r="U136" i="9" s="1"/>
  <c r="S136" i="9"/>
  <c r="T135" i="9"/>
  <c r="U135" i="9" s="1"/>
  <c r="S135" i="9"/>
  <c r="T134" i="9"/>
  <c r="U134" i="9" s="1"/>
  <c r="S134" i="9"/>
  <c r="T133" i="9"/>
  <c r="U133" i="9" s="1"/>
  <c r="S133" i="9"/>
  <c r="T132" i="9"/>
  <c r="U132" i="9" s="1"/>
  <c r="S132" i="9"/>
  <c r="T131" i="9"/>
  <c r="U131" i="9" s="1"/>
  <c r="S131" i="9"/>
  <c r="T130" i="9"/>
  <c r="U130" i="9" s="1"/>
  <c r="S130" i="9"/>
  <c r="T129" i="9"/>
  <c r="U129" i="9" s="1"/>
  <c r="S129" i="9"/>
  <c r="T128" i="9"/>
  <c r="U128" i="9" s="1"/>
  <c r="S128" i="9"/>
  <c r="T127" i="9"/>
  <c r="U127" i="9" s="1"/>
  <c r="S127" i="9"/>
  <c r="T126" i="9"/>
  <c r="U126" i="9" s="1"/>
  <c r="S126" i="9"/>
  <c r="T125" i="9"/>
  <c r="U125" i="9" s="1"/>
  <c r="S125" i="9"/>
  <c r="T124" i="9"/>
  <c r="U124" i="9" s="1"/>
  <c r="S124" i="9"/>
  <c r="T123" i="9"/>
  <c r="U123" i="9" s="1"/>
  <c r="S123" i="9"/>
  <c r="T122" i="9"/>
  <c r="U122" i="9" s="1"/>
  <c r="S122" i="9"/>
  <c r="T121" i="9"/>
  <c r="U121" i="9" s="1"/>
  <c r="S121" i="9"/>
  <c r="T120" i="9"/>
  <c r="U120" i="9" s="1"/>
  <c r="S120" i="9"/>
  <c r="T119" i="9"/>
  <c r="U119" i="9" s="1"/>
  <c r="S119" i="9"/>
  <c r="T118" i="9"/>
  <c r="U118" i="9" s="1"/>
  <c r="S118" i="9"/>
  <c r="T117" i="9"/>
  <c r="U117" i="9" s="1"/>
  <c r="S117" i="9"/>
  <c r="T116" i="9"/>
  <c r="U116" i="9" s="1"/>
  <c r="S116" i="9"/>
  <c r="T115" i="9"/>
  <c r="U115" i="9" s="1"/>
  <c r="S115" i="9"/>
  <c r="T114" i="9"/>
  <c r="U114" i="9" s="1"/>
  <c r="S114" i="9"/>
  <c r="T113" i="9"/>
  <c r="U113" i="9" s="1"/>
  <c r="S113" i="9"/>
  <c r="T112" i="9"/>
  <c r="U112" i="9" s="1"/>
  <c r="S112" i="9"/>
  <c r="T111" i="9"/>
  <c r="U111" i="9" s="1"/>
  <c r="S111" i="9"/>
  <c r="T110" i="9"/>
  <c r="U110" i="9" s="1"/>
  <c r="S110" i="9"/>
  <c r="T109" i="9"/>
  <c r="U109" i="9" s="1"/>
  <c r="S109" i="9"/>
  <c r="T108" i="9"/>
  <c r="U108" i="9" s="1"/>
  <c r="S108" i="9"/>
  <c r="T107" i="9"/>
  <c r="U107" i="9" s="1"/>
  <c r="S107" i="9"/>
  <c r="T106" i="9"/>
  <c r="U106" i="9" s="1"/>
  <c r="S106" i="9"/>
  <c r="T105" i="9"/>
  <c r="U105" i="9" s="1"/>
  <c r="S105" i="9"/>
  <c r="T104" i="9"/>
  <c r="U104" i="9" s="1"/>
  <c r="S104" i="9"/>
  <c r="T103" i="9"/>
  <c r="U103" i="9" s="1"/>
  <c r="S103" i="9"/>
  <c r="T102" i="9"/>
  <c r="U102" i="9" s="1"/>
  <c r="S102" i="9"/>
  <c r="T101" i="9"/>
  <c r="U101" i="9" s="1"/>
  <c r="S101" i="9"/>
  <c r="T100" i="9"/>
  <c r="U100" i="9" s="1"/>
  <c r="S100" i="9"/>
  <c r="T99" i="9"/>
  <c r="U99" i="9" s="1"/>
  <c r="S99" i="9"/>
  <c r="T98" i="9"/>
  <c r="U98" i="9" s="1"/>
  <c r="S98" i="9"/>
  <c r="T97" i="9"/>
  <c r="U97" i="9" s="1"/>
  <c r="S97" i="9"/>
  <c r="T96" i="9"/>
  <c r="U96" i="9" s="1"/>
  <c r="S96" i="9"/>
  <c r="T95" i="9"/>
  <c r="U95" i="9" s="1"/>
  <c r="S95" i="9"/>
  <c r="T94" i="9"/>
  <c r="U94" i="9" s="1"/>
  <c r="S94" i="9"/>
  <c r="T93" i="9"/>
  <c r="U93" i="9" s="1"/>
  <c r="S93" i="9"/>
  <c r="T92" i="9"/>
  <c r="U92" i="9" s="1"/>
  <c r="S92" i="9"/>
  <c r="T91" i="9"/>
  <c r="U91" i="9" s="1"/>
  <c r="S91" i="9"/>
  <c r="T90" i="9"/>
  <c r="U90" i="9" s="1"/>
  <c r="S90" i="9"/>
  <c r="T89" i="9"/>
  <c r="U89" i="9" s="1"/>
  <c r="S89" i="9"/>
  <c r="T88" i="9"/>
  <c r="U88" i="9" s="1"/>
  <c r="S88" i="9"/>
  <c r="T87" i="9"/>
  <c r="U87" i="9" s="1"/>
  <c r="S87" i="9"/>
  <c r="T86" i="9"/>
  <c r="U86" i="9" s="1"/>
  <c r="S86" i="9"/>
  <c r="T85" i="9"/>
  <c r="U85" i="9" s="1"/>
  <c r="S85" i="9"/>
  <c r="T84" i="9"/>
  <c r="U84" i="9" s="1"/>
  <c r="S84" i="9"/>
  <c r="T83" i="9"/>
  <c r="U83" i="9" s="1"/>
  <c r="S83" i="9"/>
  <c r="T82" i="9"/>
  <c r="U82" i="9" s="1"/>
  <c r="S82" i="9"/>
  <c r="T81" i="9"/>
  <c r="U81" i="9" s="1"/>
  <c r="S81" i="9"/>
  <c r="T80" i="9"/>
  <c r="U80" i="9" s="1"/>
  <c r="S80" i="9"/>
  <c r="T79" i="9"/>
  <c r="U79" i="9" s="1"/>
  <c r="S79" i="9"/>
  <c r="T78" i="9"/>
  <c r="U78" i="9" s="1"/>
  <c r="S78" i="9"/>
  <c r="T77" i="9"/>
  <c r="U77" i="9" s="1"/>
  <c r="S77" i="9"/>
  <c r="T76" i="9"/>
  <c r="U76" i="9" s="1"/>
  <c r="S76" i="9"/>
  <c r="T75" i="9"/>
  <c r="U75" i="9" s="1"/>
  <c r="S75" i="9"/>
  <c r="T74" i="9"/>
  <c r="U74" i="9" s="1"/>
  <c r="S74" i="9"/>
  <c r="T73" i="9"/>
  <c r="U73" i="9" s="1"/>
  <c r="S73" i="9"/>
  <c r="T72" i="9"/>
  <c r="U72" i="9" s="1"/>
  <c r="S72" i="9"/>
  <c r="T71" i="9"/>
  <c r="U71" i="9" s="1"/>
  <c r="S71" i="9"/>
  <c r="T70" i="9"/>
  <c r="U70" i="9" s="1"/>
  <c r="S70" i="9"/>
  <c r="T69" i="9"/>
  <c r="U69" i="9" s="1"/>
  <c r="S69" i="9"/>
  <c r="T68" i="9"/>
  <c r="U68" i="9" s="1"/>
  <c r="S68" i="9"/>
  <c r="T67" i="9"/>
  <c r="U67" i="9" s="1"/>
  <c r="S67" i="9"/>
  <c r="T66" i="9"/>
  <c r="U66" i="9" s="1"/>
  <c r="S66" i="9"/>
  <c r="T65" i="9"/>
  <c r="U65" i="9" s="1"/>
  <c r="S65" i="9"/>
  <c r="T64" i="9"/>
  <c r="U64" i="9" s="1"/>
  <c r="S64" i="9"/>
  <c r="T63" i="9"/>
  <c r="U63" i="9" s="1"/>
  <c r="S63" i="9"/>
  <c r="T62" i="9"/>
  <c r="U62" i="9" s="1"/>
  <c r="S62" i="9"/>
  <c r="T61" i="9"/>
  <c r="U61" i="9" s="1"/>
  <c r="S61" i="9"/>
  <c r="T60" i="9"/>
  <c r="U60" i="9" s="1"/>
  <c r="S60" i="9"/>
  <c r="T59" i="9"/>
  <c r="U59" i="9" s="1"/>
  <c r="S59" i="9"/>
  <c r="T58" i="9"/>
  <c r="U58" i="9" s="1"/>
  <c r="S58" i="9"/>
  <c r="T57" i="9"/>
  <c r="U57" i="9" s="1"/>
  <c r="S57" i="9"/>
  <c r="T56" i="9"/>
  <c r="U56" i="9" s="1"/>
  <c r="S56" i="9"/>
  <c r="T55" i="9"/>
  <c r="U55" i="9" s="1"/>
  <c r="S55" i="9"/>
  <c r="T54" i="9"/>
  <c r="U54" i="9" s="1"/>
  <c r="S54" i="9"/>
  <c r="T53" i="9"/>
  <c r="U53" i="9" s="1"/>
  <c r="S53" i="9"/>
  <c r="T52" i="9"/>
  <c r="U52" i="9" s="1"/>
  <c r="S52" i="9"/>
  <c r="T51" i="9"/>
  <c r="U51" i="9" s="1"/>
  <c r="S51" i="9"/>
  <c r="T50" i="9"/>
  <c r="U50" i="9" s="1"/>
  <c r="S50" i="9"/>
  <c r="T49" i="9"/>
  <c r="U49" i="9" s="1"/>
  <c r="S49" i="9"/>
  <c r="T48" i="9"/>
  <c r="U48" i="9" s="1"/>
  <c r="S48" i="9"/>
  <c r="T47" i="9"/>
  <c r="U47" i="9" s="1"/>
  <c r="S47" i="9"/>
  <c r="T46" i="9"/>
  <c r="U46" i="9" s="1"/>
  <c r="S46" i="9"/>
  <c r="T45" i="9"/>
  <c r="U45" i="9" s="1"/>
  <c r="S45" i="9"/>
  <c r="T44" i="9"/>
  <c r="U44" i="9" s="1"/>
  <c r="S44" i="9"/>
  <c r="T43" i="9"/>
  <c r="U43" i="9" s="1"/>
  <c r="S43" i="9"/>
  <c r="T42" i="9"/>
  <c r="U42" i="9" s="1"/>
  <c r="S42" i="9"/>
  <c r="T41" i="9"/>
  <c r="U41" i="9" s="1"/>
  <c r="S41" i="9"/>
  <c r="T40" i="9"/>
  <c r="U40" i="9" s="1"/>
  <c r="S40" i="9"/>
  <c r="T39" i="9"/>
  <c r="U39" i="9" s="1"/>
  <c r="S39" i="9"/>
  <c r="T38" i="9"/>
  <c r="U38" i="9" s="1"/>
  <c r="S38" i="9"/>
  <c r="T37" i="9"/>
  <c r="U37" i="9" s="1"/>
  <c r="S37" i="9"/>
  <c r="T36" i="9"/>
  <c r="U36" i="9" s="1"/>
  <c r="S36" i="9"/>
  <c r="T35" i="9"/>
  <c r="U35" i="9" s="1"/>
  <c r="S35" i="9"/>
  <c r="T34" i="9"/>
  <c r="U34" i="9" s="1"/>
  <c r="S34" i="9"/>
  <c r="T33" i="9"/>
  <c r="U33" i="9" s="1"/>
  <c r="S33" i="9"/>
  <c r="T32" i="9"/>
  <c r="U32" i="9" s="1"/>
  <c r="S32" i="9"/>
  <c r="T31" i="9"/>
  <c r="U31" i="9" s="1"/>
  <c r="S31" i="9"/>
  <c r="T30" i="9"/>
  <c r="U30" i="9" s="1"/>
  <c r="S30" i="9"/>
  <c r="T29" i="9"/>
  <c r="U29" i="9" s="1"/>
  <c r="S29" i="9"/>
  <c r="T28" i="9"/>
  <c r="U28" i="9" s="1"/>
  <c r="S28" i="9"/>
  <c r="T27" i="9"/>
  <c r="U27" i="9" s="1"/>
  <c r="S27" i="9"/>
  <c r="T26" i="9"/>
  <c r="U26" i="9" s="1"/>
  <c r="S26" i="9"/>
  <c r="T25" i="9"/>
  <c r="U25" i="9" s="1"/>
  <c r="S25" i="9"/>
  <c r="T24" i="9"/>
  <c r="U24" i="9" s="1"/>
  <c r="S24" i="9"/>
  <c r="T23" i="9"/>
  <c r="U23" i="9" s="1"/>
  <c r="S23" i="9"/>
  <c r="T22" i="9"/>
  <c r="U22" i="9" s="1"/>
  <c r="S22" i="9"/>
  <c r="T21" i="9"/>
  <c r="U21" i="9" s="1"/>
  <c r="S21" i="9"/>
  <c r="T20" i="9"/>
  <c r="U20" i="9" s="1"/>
  <c r="S20" i="9"/>
  <c r="T19" i="9"/>
  <c r="U19" i="9" s="1"/>
  <c r="S19" i="9"/>
  <c r="T18" i="9"/>
  <c r="U18" i="9" s="1"/>
  <c r="S18" i="9"/>
  <c r="T17" i="9"/>
  <c r="U17" i="9" s="1"/>
  <c r="S17" i="9"/>
  <c r="T16" i="9"/>
  <c r="U16" i="9" s="1"/>
  <c r="S16" i="9"/>
  <c r="T15" i="9"/>
  <c r="U15" i="9" s="1"/>
  <c r="S15" i="9"/>
  <c r="T13" i="9"/>
  <c r="U13" i="9" s="1"/>
  <c r="S13" i="9"/>
  <c r="T12" i="9"/>
  <c r="U12" i="9" s="1"/>
  <c r="S12" i="9"/>
  <c r="T11" i="9"/>
  <c r="U11" i="9" s="1"/>
  <c r="S11" i="9"/>
  <c r="T10" i="9"/>
  <c r="U10" i="9" s="1"/>
  <c r="S10" i="9"/>
  <c r="T9" i="9"/>
  <c r="U9" i="9" s="1"/>
  <c r="S9" i="9"/>
  <c r="T8" i="9"/>
  <c r="U8" i="9" s="1"/>
  <c r="S8" i="9"/>
  <c r="T7" i="9"/>
  <c r="U7" i="9" s="1"/>
  <c r="S7" i="9"/>
  <c r="T6" i="9"/>
  <c r="U6" i="9" s="1"/>
  <c r="S6" i="9"/>
  <c r="T5" i="9"/>
  <c r="U5" i="9" s="1"/>
  <c r="S5" i="9"/>
  <c r="T4" i="9"/>
  <c r="U4" i="9" s="1"/>
  <c r="S4" i="9"/>
  <c r="T3" i="9"/>
  <c r="U3" i="9" s="1"/>
  <c r="S3" i="9"/>
  <c r="T2" i="9"/>
  <c r="U2" i="9" s="1"/>
  <c r="S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00000000-0006-0000-0500-000001000000}">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00000000-0006-0000-0500-000004000000}">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2" authorId="0" shapeId="0" xr:uid="{00000000-0006-0000-0500-000005000000}">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
  </authors>
  <commentList>
    <comment ref="C10" authorId="0" shapeId="0" xr:uid="{2746FC6C-41A2-448C-B802-F443F806BD98}">
      <text>
        <r>
          <rPr>
            <b/>
            <sz val="9"/>
            <color indexed="81"/>
            <rFont val="Tahoma"/>
            <family val="2"/>
          </rPr>
          <t>Leidy Diana Serrano Hernández:</t>
        </r>
        <r>
          <rPr>
            <sz val="9"/>
            <color indexed="81"/>
            <rFont val="Tahoma"/>
            <family val="2"/>
          </rPr>
          <t xml:space="preserve">
Conjunto de acciones concretas, que ejecutadas logran el cumplimiento de un resultado, su redacción debe iniciar con un verbo en infinitivo que indique la acción.
</t>
        </r>
      </text>
    </comment>
    <comment ref="G10" authorId="0" shapeId="0" xr:uid="{67BA1BB8-437E-4016-8DEF-A42BDCABE007}">
      <text>
        <r>
          <rPr>
            <b/>
            <sz val="9"/>
            <color indexed="81"/>
            <rFont val="Tahoma"/>
            <family val="2"/>
          </rPr>
          <t>Leidy Diana Serrano Hernández:</t>
        </r>
        <r>
          <rPr>
            <sz val="9"/>
            <color indexed="81"/>
            <rFont val="Tahoma"/>
            <family val="2"/>
          </rPr>
          <t xml:space="preserve">
Defina el responsable de la acción y si requiere apoyo de una o más áreas.</t>
        </r>
      </text>
    </comment>
    <comment ref="I10" authorId="1" shapeId="0" xr:uid="{FB12F278-1092-4382-98FC-8E42AC55D050}">
      <text>
        <r>
          <rPr>
            <sz val="10"/>
            <rFont val="Arial"/>
            <family val="2"/>
          </rPr>
          <t>Describa brevemente las acciones adelantadas durante el primer cuatrimestre, alcance a la meta y cumplimiento del indicador.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00C9CB7F-C9C6-452D-83B3-D3B653D26274}">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8F64850F-F546-4A01-B0F7-725E552EEECA}">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2" authorId="0" shapeId="0" xr:uid="{82BFA8DE-7928-4ECD-A104-67BE852496BD}">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095E2489-47D8-43B0-B5A7-451BB23B2462}">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1936AB4D-EAE5-44B1-ACC6-F25C9D1F58FB}">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2" authorId="0" shapeId="0" xr:uid="{60A9971D-03BF-4665-9EB1-96F48529C124}">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058E4D6E-0745-449C-8D2B-0A7140A931DD}">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133A4BE5-5062-4BE8-8A9B-647CCBC4E803}">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2" authorId="0" shapeId="0" xr:uid="{C110B85D-7236-4107-B405-9F5BC228F8C9}">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N18" authorId="0" shapeId="0" xr:uid="{00000000-0006-0000-0200-000002000000}">
      <text>
        <r>
          <rPr>
            <sz val="10"/>
            <rFont val="Arial"/>
            <family val="2"/>
          </rPr>
          <t>Diligenciar tabla al lado avances 
por trámite</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7A73E405-27D7-4E17-B0E4-4379E6B6EB44}">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I12" authorId="0" shapeId="0" xr:uid="{DA9EF49E-4DB7-4C4A-8624-B2CB6F13EDF1}">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C9BD9035-1056-4909-8ED9-4646B2E8F31D}">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I12" authorId="0" shapeId="0" xr:uid="{C0E44910-36BA-4C42-BFAE-CAE9EC1CD8DC}">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s>
  <commentList>
    <comment ref="C12" authorId="0" shapeId="0" xr:uid="{1E35A3F0-0DA3-4704-B7D5-93B93DF51EE3}">
      <text>
        <r>
          <rPr>
            <b/>
            <sz val="10"/>
            <color indexed="81"/>
            <rFont val="Tahoma"/>
            <family val="2"/>
          </rPr>
          <t>Leidy Diana Serrano Hernández:</t>
        </r>
        <r>
          <rPr>
            <sz val="10"/>
            <color indexed="81"/>
            <rFont val="Tahoma"/>
            <family val="2"/>
          </rPr>
          <t xml:space="preserve">
Conjunto de acciones concretas, que ejecutadas logran el cumplimiento de un resultado, su redacción debe iniciar con un verbo en infinitivo que indique la acción.
</t>
        </r>
        <r>
          <rPr>
            <sz val="9"/>
            <color indexed="81"/>
            <rFont val="Tahoma"/>
            <family val="2"/>
          </rPr>
          <t xml:space="preserve">
</t>
        </r>
      </text>
    </comment>
    <comment ref="H12" authorId="0" shapeId="0" xr:uid="{0664544A-5BD7-491F-8227-05CD2510890E}">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2" authorId="0" shapeId="0" xr:uid="{AEF000CB-FB0C-4D81-8AEB-C55ED82643EC}">
      <text>
        <r>
          <rPr>
            <b/>
            <sz val="10"/>
            <color indexed="81"/>
            <rFont val="Tahoma"/>
            <family val="2"/>
          </rPr>
          <t>Leidy Diana Serrano Hernández:</t>
        </r>
        <r>
          <rPr>
            <sz val="10"/>
            <color indexed="81"/>
            <rFont val="Tahoma"/>
            <family val="2"/>
          </rPr>
          <t xml:space="preserve">
Describa brevemente las acciones adelantadas durante el primer cuatrimestre, alcance a la meta y cumplimiento del indicador.</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Leidy Diana Serrano Harnandez</author>
    <author/>
  </authors>
  <commentList>
    <comment ref="C10" authorId="0" shapeId="0" xr:uid="{00000000-0006-0000-0100-000001000000}">
      <text>
        <r>
          <rPr>
            <b/>
            <sz val="9"/>
            <color indexed="81"/>
            <rFont val="Tahoma"/>
            <family val="2"/>
          </rPr>
          <t>Leidy Diana Serrano Hernández:</t>
        </r>
        <r>
          <rPr>
            <sz val="9"/>
            <color indexed="81"/>
            <rFont val="Tahoma"/>
            <family val="2"/>
          </rPr>
          <t xml:space="preserve">
Conjunto de acciones concretas, que ejecutadas logran el cumplimiento de un resultado, su redacción debe iniciar con un verbo en infinitivo que indique la acción.
</t>
        </r>
      </text>
    </comment>
    <comment ref="F10" authorId="0" shapeId="0" xr:uid="{73B18778-400B-41DF-975C-B34F93268D36}">
      <text>
        <r>
          <rPr>
            <b/>
            <sz val="9"/>
            <color indexed="81"/>
            <rFont val="Tahoma"/>
            <family val="2"/>
          </rPr>
          <t>Leidy Diana Serrano Hernández:</t>
        </r>
        <r>
          <rPr>
            <sz val="9"/>
            <color indexed="81"/>
            <rFont val="Tahoma"/>
            <family val="2"/>
          </rPr>
          <t xml:space="preserve">
Defina el responsable de la acción y si requiere apoyo de una o más áreas.</t>
        </r>
      </text>
    </comment>
    <comment ref="H10" authorId="0" shapeId="0" xr:uid="{CC015F9E-1E90-41C0-BF1C-AE1647CFA443}">
      <text>
        <r>
          <rPr>
            <b/>
            <sz val="10"/>
            <color indexed="81"/>
            <rFont val="Tahoma"/>
            <family val="2"/>
          </rPr>
          <t>Leidy Diana Serrano Hernández:</t>
        </r>
        <r>
          <rPr>
            <sz val="10"/>
            <color indexed="81"/>
            <rFont val="Tahoma"/>
            <family val="2"/>
          </rPr>
          <t xml:space="preserve">
Defina el responsable de la acción y si requiere apoyo de una o más áreas.</t>
        </r>
      </text>
    </comment>
    <comment ref="I10" authorId="1" shapeId="0" xr:uid="{00000000-0006-0000-0100-000005000000}">
      <text>
        <r>
          <rPr>
            <sz val="10"/>
            <rFont val="Arial"/>
            <family val="2"/>
          </rPr>
          <t>Describa brevemente las acciones adelantadas durante el primer cuatrimestre, alcance a la meta y cumplimiento del indicador.</t>
        </r>
      </text>
    </comment>
  </commentList>
</comments>
</file>

<file path=xl/sharedStrings.xml><?xml version="1.0" encoding="utf-8"?>
<sst xmlns="http://schemas.openxmlformats.org/spreadsheetml/2006/main" count="1374" uniqueCount="664">
  <si>
    <t>Entidad:</t>
  </si>
  <si>
    <t>CAPITAL SALUD EPS</t>
  </si>
  <si>
    <t>Vigencia:</t>
  </si>
  <si>
    <t>Fecha de publicación:</t>
  </si>
  <si>
    <t>Fuente: Formato adaptado  CAPITAL SALUD EPS -S</t>
  </si>
  <si>
    <t>ELABORÓ/MODIFICÓ</t>
  </si>
  <si>
    <t>REVISÓ</t>
  </si>
  <si>
    <t>APROBÓ</t>
  </si>
  <si>
    <t>CAPITAL SALUD EPS-S</t>
  </si>
  <si>
    <t>Seguimiento OCI - 1CT</t>
  </si>
  <si>
    <t>Seguimiento OCI -2CT</t>
  </si>
  <si>
    <t>Seguimiento OCI -3CT</t>
  </si>
  <si>
    <t>Meta o Producto</t>
  </si>
  <si>
    <t>Responsable</t>
  </si>
  <si>
    <t>Cumple</t>
  </si>
  <si>
    <t xml:space="preserve">No cumple </t>
  </si>
  <si>
    <t>En proceso</t>
  </si>
  <si>
    <t>Observaciones OCI</t>
  </si>
  <si>
    <t>Política Administración del Riesgo</t>
  </si>
  <si>
    <t>Consulta y Divulgación</t>
  </si>
  <si>
    <t>Monitoreo y Revisión</t>
  </si>
  <si>
    <t>Seguimiento</t>
  </si>
  <si>
    <t/>
  </si>
  <si>
    <t>Nombre de la entidad:</t>
  </si>
  <si>
    <t>Sector administrativo:</t>
  </si>
  <si>
    <t>Departamento:</t>
  </si>
  <si>
    <t>Municipio:</t>
  </si>
  <si>
    <t>LIDER:  DIRECCIÓN DE ATENCIÓN AL USUARIO</t>
  </si>
  <si>
    <t>DATOS TRÁMITES A RACIONALIZAR</t>
  </si>
  <si>
    <t>ACCIONES DE RACIONALIZACIÓN A DESARROLLAR</t>
  </si>
  <si>
    <t>PLAN DE EJECUCIÓN</t>
  </si>
  <si>
    <t>Seguimiento OCI - 2CT</t>
  </si>
  <si>
    <t>Seguimiento OCI - 3CT</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</si>
  <si>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</si>
  <si>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</si>
  <si>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</si>
  <si>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</si>
  <si>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</si>
  <si>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</si>
  <si>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</si>
  <si>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</si>
  <si>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</si>
  <si>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</si>
  <si>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</si>
  <si>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Justificación</t>
  </si>
  <si>
    <t>Seguimiento OCI - 1 CT</t>
  </si>
  <si>
    <t xml:space="preserve">Criterio Diferencial de Accesibilidad
</t>
  </si>
  <si>
    <t>orden</t>
  </si>
  <si>
    <t>sector</t>
  </si>
  <si>
    <t>nivel</t>
  </si>
  <si>
    <t>departamento</t>
  </si>
  <si>
    <t>vigencia</t>
  </si>
  <si>
    <t>Tipo elemento</t>
  </si>
  <si>
    <t>tipos</t>
  </si>
  <si>
    <t>Jurídico</t>
  </si>
  <si>
    <t>Normativas</t>
  </si>
  <si>
    <t>Administrativas</t>
  </si>
  <si>
    <t>Tecnologicas</t>
  </si>
  <si>
    <t>Acto Administrativo</t>
  </si>
  <si>
    <t>Cadenas tramites</t>
  </si>
  <si>
    <t>Ventanillas Unicas</t>
  </si>
  <si>
    <t>avance</t>
  </si>
  <si>
    <t>Categoria</t>
  </si>
  <si>
    <t>Admin</t>
  </si>
  <si>
    <t>Respuesta</t>
  </si>
  <si>
    <t>Agricultura y Desarrollo Rural</t>
  </si>
  <si>
    <t>Central</t>
  </si>
  <si>
    <t>Amazonas</t>
  </si>
  <si>
    <t>Factores Externos y/o Internos</t>
  </si>
  <si>
    <t>Ley</t>
  </si>
  <si>
    <t>Eliminación del trámite / OPA</t>
  </si>
  <si>
    <t>Decreto</t>
  </si>
  <si>
    <t>1. Lider (diligencie anexo 1)</t>
  </si>
  <si>
    <t>1. Lider</t>
  </si>
  <si>
    <t>SI</t>
  </si>
  <si>
    <t>Nacional</t>
  </si>
  <si>
    <t>Ambiente y Desarrollo Sostenible</t>
  </si>
  <si>
    <t>Descentralizado</t>
  </si>
  <si>
    <t>Antioquia</t>
  </si>
  <si>
    <t>GRAT</t>
  </si>
  <si>
    <t>Reducción/incentivos o eliminación del pago para el ciudadano</t>
  </si>
  <si>
    <t>Acuerdo</t>
  </si>
  <si>
    <t>2. Parcipante</t>
  </si>
  <si>
    <t>NO</t>
  </si>
  <si>
    <t>Territorial</t>
  </si>
  <si>
    <t>Ciencia, Tecnología e innovación</t>
  </si>
  <si>
    <t>Arauca</t>
  </si>
  <si>
    <t>Cumplimiento de disposiciones legales</t>
  </si>
  <si>
    <t>Eliminación o reducción de requisitos</t>
  </si>
  <si>
    <t>Ordenanza</t>
  </si>
  <si>
    <t>Comercio, Industria y Turismo</t>
  </si>
  <si>
    <t>Atlántico</t>
  </si>
  <si>
    <t>Iniciativa de la institución</t>
  </si>
  <si>
    <t>Ampliación de la vigencia del producto / servicio</t>
  </si>
  <si>
    <t>Resolución</t>
  </si>
  <si>
    <t>Cultura</t>
  </si>
  <si>
    <t>Bolívar</t>
  </si>
  <si>
    <t>Fusión de trámites</t>
  </si>
  <si>
    <t>Circular</t>
  </si>
  <si>
    <t>Defensa</t>
  </si>
  <si>
    <t>Boyacá</t>
  </si>
  <si>
    <t>Acta</t>
  </si>
  <si>
    <t>Del Deporte, la Recreación, la Actividad Física y el Aprovechamiento del Tiempo Libre</t>
  </si>
  <si>
    <t>Caldas</t>
  </si>
  <si>
    <t>Memorando</t>
  </si>
  <si>
    <t>Especial</t>
  </si>
  <si>
    <t>Educación</t>
  </si>
  <si>
    <t>Caquetá</t>
  </si>
  <si>
    <t>LIDER</t>
  </si>
  <si>
    <t>Estadísticas</t>
  </si>
  <si>
    <t>Casanare</t>
  </si>
  <si>
    <t>PARTICIPANTE</t>
  </si>
  <si>
    <t>Función Pública</t>
  </si>
  <si>
    <t>Cauca</t>
  </si>
  <si>
    <t>Hacienda y Crédito Público</t>
  </si>
  <si>
    <t>Cesar</t>
  </si>
  <si>
    <t>Inclusión Social y Reconciliación</t>
  </si>
  <si>
    <t>Choco</t>
  </si>
  <si>
    <t>Formularios diligenciados en línea</t>
  </si>
  <si>
    <t>Córdoba</t>
  </si>
  <si>
    <t>Inteligencia Estratégica y Contrainteligencia</t>
  </si>
  <si>
    <t>Cundinamarca</t>
  </si>
  <si>
    <t>Pago en línea</t>
  </si>
  <si>
    <t>Interior</t>
  </si>
  <si>
    <t>Guainía</t>
  </si>
  <si>
    <t>Envío de Documentos electrónicos</t>
  </si>
  <si>
    <t>Justicia y del Derecho</t>
  </si>
  <si>
    <t>Guaviare</t>
  </si>
  <si>
    <t>Disponer de mecanismos de seguimiento del estado de trámites</t>
  </si>
  <si>
    <t>Minas y Energía</t>
  </si>
  <si>
    <t>Huila</t>
  </si>
  <si>
    <t>Firma Electrónica</t>
  </si>
  <si>
    <t>Planeación</t>
  </si>
  <si>
    <t>La Guajira</t>
  </si>
  <si>
    <t>Respuesta Electrónica</t>
  </si>
  <si>
    <t>Presidencia de la República</t>
  </si>
  <si>
    <t>Magdalena</t>
  </si>
  <si>
    <t>Trámite total en línea</t>
  </si>
  <si>
    <t>Relaciones Exteriores</t>
  </si>
  <si>
    <t>Meta</t>
  </si>
  <si>
    <t>Salud y Protección Social</t>
  </si>
  <si>
    <t>Nariño</t>
  </si>
  <si>
    <t>Tecnologías de la Información y las Comunicaciones</t>
  </si>
  <si>
    <t>Norte de Santander</t>
  </si>
  <si>
    <t>Trabajo</t>
  </si>
  <si>
    <t>Putumayo</t>
  </si>
  <si>
    <t>Transporte</t>
  </si>
  <si>
    <t>Quindío</t>
  </si>
  <si>
    <t>Vivienda Ciudad y Territorio</t>
  </si>
  <si>
    <t>Risaralda</t>
  </si>
  <si>
    <t>Sin sector</t>
  </si>
  <si>
    <t>San Andrés y Providencia</t>
  </si>
  <si>
    <t>Santander</t>
  </si>
  <si>
    <t>Sucre</t>
  </si>
  <si>
    <t>Tolima</t>
  </si>
  <si>
    <t>Valle del Cauca</t>
  </si>
  <si>
    <t>Vaupes</t>
  </si>
  <si>
    <t>Vichada</t>
  </si>
  <si>
    <t>Bogotá D.C</t>
  </si>
  <si>
    <t xml:space="preserve">Único </t>
  </si>
  <si>
    <t>PORTADA</t>
  </si>
  <si>
    <t>Actividad</t>
  </si>
  <si>
    <t>1.2</t>
  </si>
  <si>
    <t>Fecha programa</t>
  </si>
  <si>
    <t>2.2</t>
  </si>
  <si>
    <t>2.3</t>
  </si>
  <si>
    <t>2.1</t>
  </si>
  <si>
    <t>3.1</t>
  </si>
  <si>
    <t>3.2</t>
  </si>
  <si>
    <t>4.1</t>
  </si>
  <si>
    <t>4.2</t>
  </si>
  <si>
    <t>5.1</t>
  </si>
  <si>
    <t>5.2</t>
  </si>
  <si>
    <t>MONITOREO Y CONTROL</t>
  </si>
  <si>
    <t>Adecuación institucional para cumplir con la debida diligencia</t>
  </si>
  <si>
    <t>Construcción plan de trabajo para adaptar y/o desarrollar la debida diligencia</t>
  </si>
  <si>
    <t>Gestión de la debida diligencia</t>
  </si>
  <si>
    <t>TRASNPARENCIA</t>
  </si>
  <si>
    <t>COMPONENTE 8: GESTIÓN DEL RIESGO DE CORRUPCIÓN</t>
  </si>
  <si>
    <t>COMPONENTE 9: MEDIDAS DE DEBIDA DILIGENCIA Y PREVENCIÓN DE LAVADO DE ACTIVOS</t>
  </si>
  <si>
    <t>COMPONENTE 1:  MECANISMOS PARA LA TRANSPARENCIA Y ACCESO A LA INFORMACIÓN</t>
  </si>
  <si>
    <t>LIDER:  DIRECCIÓN DE  TECNOLOGIA</t>
  </si>
  <si>
    <t>Subcomponente / Proceso</t>
  </si>
  <si>
    <t xml:space="preserve">Monitoreo de Acceso a la información Pública
</t>
  </si>
  <si>
    <t>Meta  Producto</t>
  </si>
  <si>
    <t>Fecha Programada</t>
  </si>
  <si>
    <t>1.1</t>
  </si>
  <si>
    <t>COMPONENTE 2:  RENDICIÓN DE CUENTAS</t>
  </si>
  <si>
    <t xml:space="preserve">Evaluación y retroalimentación a la gestión institucional 
</t>
  </si>
  <si>
    <t xml:space="preserve">Rendición de cuentas focalizada
</t>
  </si>
  <si>
    <t>6.1</t>
  </si>
  <si>
    <t xml:space="preserve">Articulación Institucional a los Nodos de Rendición de Cuentas
</t>
  </si>
  <si>
    <t>Racionalización de Trámites</t>
  </si>
  <si>
    <t>COMPONENTE 3  MECANISMOS PARA MEJORAR LA ATENCIÓN AL CIUDADANO</t>
  </si>
  <si>
    <t>Fortalecimiento de los canales de atención</t>
  </si>
  <si>
    <t xml:space="preserve">Talento Humano
</t>
  </si>
  <si>
    <t xml:space="preserve">Normativo y Procedimental
</t>
  </si>
  <si>
    <t xml:space="preserve">Relacionamiento con el ciudadano
</t>
  </si>
  <si>
    <t xml:space="preserve">Análisis de la información de las denuncias de corrupción 
(enforque de género)
</t>
  </si>
  <si>
    <t>COMPONENTE 5:  APERTURA DE INFORMACIÓN Y DATOS ABIERTOS</t>
  </si>
  <si>
    <t>Apertura de datos para los ciudadanos y grupos de interés</t>
  </si>
  <si>
    <t xml:space="preserve">Entrega de información en lenguaje sencillo que de cuenta de la gestión institucional 
</t>
  </si>
  <si>
    <t xml:space="preserve">Apertura de la información presupuestal institucional y los resultados 
</t>
  </si>
  <si>
    <t xml:space="preserve">Iniciativas de innovación por articulación institucional 
</t>
  </si>
  <si>
    <t>Redes de innovación publica</t>
  </si>
  <si>
    <t xml:space="preserve">COMPONENTE 7:  PROMOCIÓN DE LA INTEGRIDAD Y LA ÉTICA </t>
  </si>
  <si>
    <t>INTEGRIDAD</t>
  </si>
  <si>
    <t>Programas Gestión de Integridad</t>
  </si>
  <si>
    <t xml:space="preserve">Promoción de la integridad en las instituciones y grupos de interés
</t>
  </si>
  <si>
    <t>Participación en las estrategias distritales de integridad</t>
  </si>
  <si>
    <t>Gestión preventiva de conflicto de interés</t>
  </si>
  <si>
    <t>Gestión prácticas Antisoborno, Antifraude</t>
  </si>
  <si>
    <t>LIDER:  DIRECCIÓN TALENTO HUMANO</t>
  </si>
  <si>
    <t>Mecanismos para la Transparencia y Acceso a la Información</t>
  </si>
  <si>
    <t>Rendición de Cuentas</t>
  </si>
  <si>
    <t>Mecanismos para Mejorar la Atención al Ciudadano</t>
  </si>
  <si>
    <t>Apertura de Información y Datos Abiertos</t>
  </si>
  <si>
    <t xml:space="preserve">Participación e Innovación en la Gestión </t>
  </si>
  <si>
    <t>Promoción de la Integridad y la Ética</t>
  </si>
  <si>
    <t>Medidad de Debida Diligencia y Prevención de Lavado de Activos</t>
  </si>
  <si>
    <t>COMPONENTE 6: PARTICIPACIÓN E INOVACIÓN EN LA GESTIÓN PÚBLICA</t>
  </si>
  <si>
    <t>LIDER:  DIRECCIÓN DE ESTRATEGIA Y PLANEACIÓN</t>
  </si>
  <si>
    <t xml:space="preserve">LIDER:  DIRECCIÓN DE TECNOLOGÍA </t>
  </si>
  <si>
    <t>Indicador</t>
  </si>
  <si>
    <t xml:space="preserve">LIDER: DIRECCIÓN DE ESTRETAGIA Y PLANEACIÓN/  DIRECCIÓN DE ATENCIÓN AL USUARIO / </t>
  </si>
  <si>
    <t xml:space="preserve">Estructura administrativa y Direccionamiento estratégico
</t>
  </si>
  <si>
    <t xml:space="preserve">Formula del Indicador </t>
  </si>
  <si>
    <t xml:space="preserve">Elaboración de instrumentos de gestión de información
</t>
  </si>
  <si>
    <t>Formula del Indicador</t>
  </si>
  <si>
    <t>LIDER: OFICIAL DE CUMPLIMIENTO</t>
  </si>
  <si>
    <t>LIDER: OFICIAL DE CUMPLIMIENTO - OFICINA CONTROL INTERNO</t>
  </si>
  <si>
    <t>Ciudadanía en la toma de decisiones pública</t>
  </si>
  <si>
    <t>RESPONSABLE</t>
  </si>
  <si>
    <t>Gestión de Riesgo de Corrupción</t>
  </si>
  <si>
    <t>COMPONENTE 4:  RACIONALIZACIÓN DE TRÁMITES</t>
  </si>
  <si>
    <t>Consulta Ciudadana para la mejora de experiencias de los usurarios</t>
  </si>
  <si>
    <t>FORMATO DE INICIATIVAS COMPLEMENTARIAS DE LUCHA CONTRA LA CORRUPCIÓN</t>
  </si>
  <si>
    <t>31 de Enero de 2025</t>
  </si>
  <si>
    <t>Fecha: Enero 2025</t>
  </si>
  <si>
    <t>SEGUIMIENTO INICIATIVAS COMPLEMENTARIAS DE LUCHA CONTRA LA CORRUPCIÓN</t>
  </si>
  <si>
    <t>Lineamiento de transparencia Activa</t>
  </si>
  <si>
    <t xml:space="preserve">Lineamiento de Transparencia Pasiva </t>
  </si>
  <si>
    <t>% Avance 30 Abril de 2025</t>
  </si>
  <si>
    <t>AVANCE ABRIL 30 DE 2025</t>
  </si>
  <si>
    <t>AVANCE AGOSTO 31 DE 2025</t>
  </si>
  <si>
    <t>% Avance 31 Agosto de 2025</t>
  </si>
  <si>
    <t>AVANCE  DICIEMBRE 31 DE 2025</t>
  </si>
  <si>
    <t>% Avance 31 Diciembre de 2025</t>
  </si>
  <si>
    <t>Información de calidad y en lenguaje comprensible</t>
  </si>
  <si>
    <t>Diálogo de doble vía con la ciudadanía y sus organizaciones</t>
  </si>
  <si>
    <t xml:space="preserve">Responsabilidad en la cultura de la rendición y petición de cuentas
</t>
  </si>
  <si>
    <t>AVANCE  AGOSTO 31 DE 2025</t>
  </si>
  <si>
    <t xml:space="preserve">Estandarización de datos abiertos para intercambio de información
</t>
  </si>
  <si>
    <t>Construcción del Mapa de Riesgos de Corrupción
(incluidos los riesgos de lavado de activos)</t>
  </si>
  <si>
    <t>Control de Cambios</t>
  </si>
  <si>
    <r>
      <t>FORMATO DE INICIATIVAS COMPLEMENTARIAS
DE LUCHA CONTRA LA CORRUPCIÓN</t>
    </r>
    <r>
      <rPr>
        <sz val="12"/>
        <color rgb="FF0000FF"/>
        <rFont val="Arial"/>
        <family val="2"/>
      </rPr>
      <t xml:space="preserve">
</t>
    </r>
    <r>
      <rPr>
        <sz val="11"/>
        <color rgb="FF0000FF"/>
        <rFont val="Arial"/>
        <family val="2"/>
      </rPr>
      <t>PROCESO DE RIESGO Y CUMPLIMIENTO
SUBPROCESO GESTIÓN DE CUMPLIMIENTO (SARLAFT/PADM/SICOF)</t>
    </r>
  </si>
  <si>
    <r>
      <rPr>
        <b/>
        <sz val="12"/>
        <color theme="1"/>
        <rFont val="Arial"/>
        <family val="2"/>
      </rPr>
      <t>Nombre:</t>
    </r>
    <r>
      <rPr>
        <sz val="12"/>
        <color theme="1"/>
        <rFont val="Arial"/>
        <family val="2"/>
      </rPr>
      <t xml:space="preserve">Leidy Diana Serrano Hernández </t>
    </r>
  </si>
  <si>
    <r>
      <rPr>
        <b/>
        <sz val="12"/>
        <color rgb="FF0000FF"/>
        <rFont val="Arial"/>
        <family val="2"/>
      </rPr>
      <t>Cargo:</t>
    </r>
    <r>
      <rPr>
        <sz val="12"/>
        <color rgb="FF0000FF"/>
        <rFont val="Arial"/>
        <family val="2"/>
      </rPr>
      <t>Prof. Especializado de Estrategia y Planeación</t>
    </r>
  </si>
  <si>
    <r>
      <rPr>
        <b/>
        <sz val="12"/>
        <color rgb="FF0000FF"/>
        <rFont val="Arial"/>
        <family val="2"/>
      </rPr>
      <t xml:space="preserve">Fecha: </t>
    </r>
    <r>
      <rPr>
        <sz val="12"/>
        <color rgb="FF0000FF"/>
        <rFont val="Arial"/>
        <family val="2"/>
      </rPr>
      <t>Enero 2025</t>
    </r>
  </si>
  <si>
    <t>Luz Marina Duran Sánchez / Luz Helena Calderon Fonseca</t>
  </si>
  <si>
    <t>Jesús Miguel Flórez Navarro</t>
  </si>
  <si>
    <t>Coordinador de Estrategia y Planeción</t>
  </si>
  <si>
    <t>Oficial de Cumplimiento / Directora de Estrategia y Planeación</t>
  </si>
  <si>
    <r>
      <rPr>
        <b/>
        <sz val="12"/>
        <rFont val="Arial"/>
        <family val="2"/>
      </rPr>
      <t xml:space="preserve">VERSIÓN:
</t>
    </r>
    <r>
      <rPr>
        <sz val="12"/>
        <color rgb="FF0000FF"/>
        <rFont val="Arial"/>
        <family val="2"/>
      </rPr>
      <t>V7.0-2025</t>
    </r>
  </si>
  <si>
    <r>
      <t xml:space="preserve">CÓDIGO:
</t>
    </r>
    <r>
      <rPr>
        <sz val="12"/>
        <color rgb="FF0000FF"/>
        <rFont val="Arial"/>
        <family val="2"/>
      </rPr>
      <t>FR-003-GRI</t>
    </r>
  </si>
  <si>
    <t>Por actualización del Mapa de Procesos, se realizó ajuste de sigla en el código pasando de F03-GRI a FR-003-GR y se ajusta el nombre del formato</t>
  </si>
  <si>
    <t>Socializar la Matriz ITA a direcciones y lideres de procesos</t>
  </si>
  <si>
    <t>No. de direcciones socializadas/No. Total de  direcciones*100</t>
  </si>
  <si>
    <t xml:space="preserve">Dirección de Tecnología </t>
  </si>
  <si>
    <t>01-02-2025 - 30-11-2025</t>
  </si>
  <si>
    <t>Revisar y actualizar permanentemente la información en el portal web de la Entidad, de acuerdo con lo estipulado en la Ley 1712 de 2014, la resolución reglamentaria 1519 de 2020  MinTIC y las recomendaciones de la Oficina de Control Interno.</t>
  </si>
  <si>
    <t>Portal Web de la entidad actualizado al 100%</t>
  </si>
  <si>
    <t>No. de ítems del portal web con información publicada y actualizada / No. de ítems del portal Web*100</t>
  </si>
  <si>
    <t>Dirección de Tecnología con el apoyo de todas las direcciones</t>
  </si>
  <si>
    <t>2.4</t>
  </si>
  <si>
    <t>2.5</t>
  </si>
  <si>
    <t>Fortalecer  los procesos de contratación con personas naturales o jurídicas respecto del  origen de sus recursos (SARLAFT).</t>
  </si>
  <si>
    <t>No. de  Formato de Conocimiento del Cliente - SARLAFT realizados / No. de formatos  de Conocimiento del Cliente - SARLAFT a realizar*100</t>
  </si>
  <si>
    <t>Dirección Jurídica - Oficial de Cumplimiento</t>
  </si>
  <si>
    <t>01-02-2025 30-12-2025</t>
  </si>
  <si>
    <t xml:space="preserve">Publicar los procesos de contratación asistencial y administrativos, a efecto de garantizar el principio de transparencia y acceso a la información pública. </t>
  </si>
  <si>
    <t>No. de  procesos contractuales nuevos publicados en SECOP / No. de  procesos contractuales nuevos suscritos en el periodo * 100</t>
  </si>
  <si>
    <t xml:space="preserve">Dirección Jurídica </t>
  </si>
  <si>
    <t>Realizar seguimiento mensual a la oportunidad de respuesta a las PQRD recibidas. (mes vencido)</t>
  </si>
  <si>
    <t>Dirección de Atención al Usuario</t>
  </si>
  <si>
    <t>01/01/2025 - 31/12/2025</t>
  </si>
  <si>
    <t xml:space="preserve"> Medir mensualmente la satisfacción de los usuarios, frente a la calidad de respuestas recibidas de las PQRD radicadas. </t>
  </si>
  <si>
    <t>No. usuarios satisfechos / No. total de usuarios encuestados*100</t>
  </si>
  <si>
    <t>Construir un plan de trabajo para la implementación de la Circular 001 de 2022 de la Secretaría General de la Alcaldía Mayor de Bogotá denominada "Guía Conoce, Propone y Prioriza"</t>
  </si>
  <si>
    <t xml:space="preserve"> plan de trabajo para la
implementación de la Circular
001 de 2022.</t>
  </si>
  <si>
    <t>No. de acciones realizadas/No. de acciones programas*100</t>
  </si>
  <si>
    <t>01/02/2025 - 30/12/2025</t>
  </si>
  <si>
    <t>Actualizar el modulo Instrumentos de gestión de la información</t>
  </si>
  <si>
    <t xml:space="preserve">No. de ítems actualizados/No. total ítems*100 </t>
  </si>
  <si>
    <t>Dirección de Administrativa y Financiera 
Dirección de Tecnología</t>
  </si>
  <si>
    <t>Realizar mesas de trabajo para el seguimiento de mejoras en los criterios diferenciables de accesibilidad en la página web de la entidad.</t>
  </si>
  <si>
    <t>oportunidades de mejora realizadas/ oportunidades de mejora identificadas*100</t>
  </si>
  <si>
    <t>Dirección de Tecnología con el apoyo de Dirección de Atención al Usuario</t>
  </si>
  <si>
    <t>Realizar verificación trimestral  a través de lista de chequeo  en cumplimiento de la matriz ITA</t>
  </si>
  <si>
    <t>No.revisiones realizadas/No. de revisiones programados * 100</t>
  </si>
  <si>
    <t>Realizar seguimiento del cumplimiento de la matriz ITA en pagina web de Capital Salud EPS-S</t>
  </si>
  <si>
    <t>Informe se seguimiento</t>
  </si>
  <si>
    <t>Oficina de Control Interno</t>
  </si>
  <si>
    <t>01-09-2025 - 15-12-2025</t>
  </si>
  <si>
    <t>1.3</t>
  </si>
  <si>
    <t>1.4</t>
  </si>
  <si>
    <t>Realizar la convocatoria a los usuarios y ciudadanía en general a la rendición, en un término no inferior a un mes de su realización a través de la página web y todos sus canales de comunicación. En el marco de la circular 008 de 2018</t>
  </si>
  <si>
    <t>2  Publicaciones de convocatorias (medios de amplia circulación)</t>
  </si>
  <si>
    <t>No. de publicaciones realizadas/No. de publicaciones programadas*100</t>
  </si>
  <si>
    <t>Dirección de Estrategia y Planeación con el apoyo de la Dirección De Atención al Usuario - Dirección de Comunicaciones</t>
  </si>
  <si>
    <t>28/05/2025 - 30/06/2025</t>
  </si>
  <si>
    <t xml:space="preserve">Publicar reportes trimestrales en la página web. </t>
  </si>
  <si>
    <t>Reportes trimestrales publicados  /Reportes trimestrales programados*100</t>
  </si>
  <si>
    <t>Dirección de Estrategia y Planeación</t>
  </si>
  <si>
    <t>20 días primeros calendario de los meses de enero, abril, julio, octubre de 2025</t>
  </si>
  <si>
    <t>Publicar en la pagina web fecha y hora de rendición de cuentas</t>
  </si>
  <si>
    <t>2 publicaciones 
(1 pagina web 1 en link Supersalud)</t>
  </si>
  <si>
    <t>01-04-2025 - 30-04-2025</t>
  </si>
  <si>
    <t xml:space="preserve">Publicar el informe de rendición de cuentas,  así como los informes de diálogos ciudadanos </t>
  </si>
  <si>
    <t>No. de informes publicados/No. de informes programados*100</t>
  </si>
  <si>
    <t xml:space="preserve">
Dirección de Estrategia y  Planeación con el apoyo de las todas las dependencias de la EPS.
</t>
  </si>
  <si>
    <t>01-03-2025 - 30/11/2025</t>
  </si>
  <si>
    <t>Documentar  la estrategia de Rendición de Cuentas a desarrollar en la entidad durante la vigencia 2025</t>
  </si>
  <si>
    <t>Estrategia de
Rendición de Cuentas</t>
  </si>
  <si>
    <t>Dirección de Estrategia y Planeación
con el apoyo de la Dirección de Atención al Usuario y Dirección de Comunicaciones</t>
  </si>
  <si>
    <t>01-02-2025 al 29-02-2025</t>
  </si>
  <si>
    <t>Realizar los diálogos ciudadanos</t>
  </si>
  <si>
    <t>No. Dialogo ciudadanos realizados/No. de Diálogos programados*100</t>
  </si>
  <si>
    <t xml:space="preserve">Marzo, Mayo y Octubre 2025
</t>
  </si>
  <si>
    <t>Habilitar  mecanismos de participación  que permita  presentar comentarios u observaciones previo a la gestión de rendición de cuentas.</t>
  </si>
  <si>
    <t>Formulario publicado en el micrositio de rendición de cuentas</t>
  </si>
  <si>
    <t>01/02/2025 - 24/05/2025</t>
  </si>
  <si>
    <t>Realizar jornada de Audiencia Pública de Rendición de Cuentas  2024.</t>
  </si>
  <si>
    <t>Audiencia pública de rendición de cuentas</t>
  </si>
  <si>
    <t>01-06-2025 -  30-07-2025</t>
  </si>
  <si>
    <t>Capacitar y socializar la estrategia Rendición de Cuentas y Participación Ciudadana</t>
  </si>
  <si>
    <t xml:space="preserve">2 capacitaciones (1 institucional y  1 de población general)
</t>
  </si>
  <si>
    <t>No. de capacitaciones realizadas / No. de capacitaciones programadas*100</t>
  </si>
  <si>
    <t>Dirección de Atención al Usuario con el apoyo de la Dirección de Estrategia y Planeación y la Dirección de Talento Humano</t>
  </si>
  <si>
    <t>01/03/2025 - 30/04/2025</t>
  </si>
  <si>
    <t xml:space="preserve">Publicar en la pagina web el acta y el Informe final de la Rendición de Cuentas vigencia 2024 </t>
  </si>
  <si>
    <t>Informe de Rendición de Cuentas 2024
Acta de la Rendición de Cuentas 2024</t>
  </si>
  <si>
    <t>Dirección de Atención al Usuario
Dirección de Estrategia y Planeación</t>
  </si>
  <si>
    <t>01/07/2025 - 30/08/2025</t>
  </si>
  <si>
    <t xml:space="preserve">Socializar los resultados del informe de rendición de cuentas </t>
  </si>
  <si>
    <t>1 socialización interna 
1 socialización externa</t>
  </si>
  <si>
    <t>No. de socializaciones realizadas/No. de socializaciones programadas*100</t>
  </si>
  <si>
    <t>16/07/2025 - 30/08/2025</t>
  </si>
  <si>
    <t>Realizar un diálogo ciudadano con enfoque diferencial(En el Departamento del Meta)</t>
  </si>
  <si>
    <t>1 Diálogo Ciudadano</t>
  </si>
  <si>
    <t>Dialogo ciudadano con enfoque diferencial realizado/ dialogo ciudadano con enfoque diferencial programado*100</t>
  </si>
  <si>
    <t>Dirección de Atención al Usuario
apoyo Modelo Gestión del Riesgo en Salud - Dirección de Comunicaciones</t>
  </si>
  <si>
    <t xml:space="preserve">01/10/2025 - 31/10/2025
</t>
  </si>
  <si>
    <t>Responder y participar en las solicitudes de los nodos de rendición de cuentas en donde se encuentre Capital Salud EPS-S</t>
  </si>
  <si>
    <t>Participación en los nodos</t>
  </si>
  <si>
    <t>No. Asistencias /No. de reuniones convocadas*100</t>
  </si>
  <si>
    <t>01-02-2025 al 30-11-2025</t>
  </si>
  <si>
    <t xml:space="preserve">Dirección de Atención al Usuario con el apoyo de las diferentes direcciones
</t>
  </si>
  <si>
    <t>Publicar los resultados de la socialización interna de los informes de satisfacción de los afiliados frente a la prestación de los servicios</t>
  </si>
  <si>
    <t>Número de publicaciones realizadas con información sobre los resultados de satisfacción / Número de publicaciones programadas con información sobre los resultados de satisfacción × 100</t>
  </si>
  <si>
    <t>Piezas comunicativas</t>
  </si>
  <si>
    <t>No. divulgaciones realizadas/No. de divulgaciones programadas*100</t>
  </si>
  <si>
    <t>Dirección de Atención al Usuario con el apoyo de la Dirección de Tecnología - Dirección de Comunicaciones y mercadeo</t>
  </si>
  <si>
    <t>1/02/2025 - 30/11/2025</t>
  </si>
  <si>
    <t xml:space="preserve">Medir el uso de los canales de atención dispuestos por la EPS-S </t>
  </si>
  <si>
    <t>No. de usuarios atendidos de manera presencial/ No. de usuarios que asisten al PAU*100
No. de llamadas gestionadas telefónicamente/No. de llamadas realizadas por los usuarios*100</t>
  </si>
  <si>
    <t>Dirección de Atención al Usuario  con el apoyo de la Dirección de Tecnología</t>
  </si>
  <si>
    <t>Desarrollar actividades para el fortalecimiento de la cultura de humanización institucional.</t>
  </si>
  <si>
    <t>No. de actividades realizadas / No. de actividades ejecutadas*100</t>
  </si>
  <si>
    <t>Dirección de Talento Humano</t>
  </si>
  <si>
    <t>29/01/2025 - 30/11/2025</t>
  </si>
  <si>
    <t>4.3</t>
  </si>
  <si>
    <t xml:space="preserve">Realizar  encuestas de  satisfacción mensual a los afiliados que utilizan los diferentes canales de atención (presencial  - telefónico) </t>
  </si>
  <si>
    <t>No. de encuestas realizadas / No. de encuetas programadas*100</t>
  </si>
  <si>
    <t xml:space="preserve">Solucionar de forma oportuna y eficiente las  PQRSD </t>
  </si>
  <si>
    <t>No. de PQRD solucionadas oportunamente / No. PQRD radicadas</t>
  </si>
  <si>
    <t>Socializar Informe de PQRD mensual, para la generación de acciones de mejora por parte de la EPS-S</t>
  </si>
  <si>
    <t>No. de socializaciones realizadas en los comités de PQRD  / No. de socializaciones programadas en los Comité PQRD*100</t>
  </si>
  <si>
    <t>5.3</t>
  </si>
  <si>
    <t>5.4</t>
  </si>
  <si>
    <t>Socializar y Capacitar a los usuarios sobre  temas de interés en Salud.</t>
  </si>
  <si>
    <t xml:space="preserve">Establecer mesas de trabajo con las formas de participación de la EPS-S </t>
  </si>
  <si>
    <t>No. de mesas de trabajo realizadas/No. de mesas  programadas*100</t>
  </si>
  <si>
    <t>Realizar un diálogo ciudadano con enfoque diferencial - Derechos Humanos - Sello de Igualdad</t>
  </si>
  <si>
    <t>Dirección de Atención al Usuario
apoyo Modelo Gestión del Riesgo en Salud - Dirección de Comunicaciones - Talento Humano</t>
  </si>
  <si>
    <t>Socializar y capacitar a los usuarios en los servicios prestados en Clínica de género a la población de LGTBIQ+</t>
  </si>
  <si>
    <t>No. de socializaciones realizadas/No. de capacitaciones programadas*100</t>
  </si>
  <si>
    <t>Dirección Medica
Modelo Gestión del Riesgo</t>
  </si>
  <si>
    <t>01/02/2025-30-12-2025</t>
  </si>
  <si>
    <t>Realizar informe de  gestión de denuncias de corrupción</t>
  </si>
  <si>
    <t>4 Informe de Gestión</t>
  </si>
  <si>
    <t>No. de informes realizados/No. de informes programados*100</t>
  </si>
  <si>
    <t xml:space="preserve">Oficial de Cumplimiento </t>
  </si>
  <si>
    <t>01-02-2025-30-11-2025</t>
  </si>
  <si>
    <t>Registrar dos (2) OPA en el SUIT:
-	Vinculación a la Asociación de Usuarios
-	Prestaciones económicas</t>
  </si>
  <si>
    <t xml:space="preserve"> Cantidad de trámites divulgados / Cantidad de trámites disponibles en el SUIT</t>
  </si>
  <si>
    <t>Dirección de Atención al Usuario / Profesional Universitario</t>
  </si>
  <si>
    <t>Racionalizar OPA:
- Vinculación a la Asociación de Usuarios</t>
  </si>
  <si>
    <t xml:space="preserve"> Cantidad de OPA racionalizados / Cantidad de OPA proyectados a racionalizar</t>
  </si>
  <si>
    <t>Dirección de Atención al Usuario / Profesional Universitario / Profesional de Participación Ciudadana</t>
  </si>
  <si>
    <t>Divulgar y publicar a la ciudadanía de los trámites y OPA disponibles en el SUIT en página Web de Capital Salud y Guía de Trámites y Servicios de la Alcaldía de Bogotá</t>
  </si>
  <si>
    <t xml:space="preserve"> Cantidad de trámites y OPA divulgados / Cantidad de trámites y OPA disponibles en el SUIT</t>
  </si>
  <si>
    <t>Implementar encuesta para medir la satisfacción de los usuarios acerca de los OPA que generan más dificultad.</t>
  </si>
  <si>
    <t>Encuesta implementada</t>
  </si>
  <si>
    <t>Vinculación a la Asociación de Usuarios</t>
  </si>
  <si>
    <t>El tiempo que tarda el ciudadano en obtener el producto o servicio es de tres (3) días.</t>
  </si>
  <si>
    <t>El tiempo que tardará el ciudadano en obtener el producto o servicio será de dos (2) días.</t>
  </si>
  <si>
    <t>Los afiliados podrán hacer parte de la Asociación de Usuarios con más facilidad y más rapidez.</t>
  </si>
  <si>
    <t>Administrativa</t>
  </si>
  <si>
    <t>Reducir los tiempos de respuesta de las solicitudes para ser miembro de la Asociación de Usuarios</t>
  </si>
  <si>
    <t>Publicar en la página web de Capital Salud información relevante acerca de las decisiones adoptadas por la Junta Directiva que puedan impactar al público.</t>
  </si>
  <si>
    <t>No. de publicaciones realizadas/No. total de publicaciones programadas*100</t>
  </si>
  <si>
    <t>Dirección Jurídica - Dirección de Tecnología</t>
  </si>
  <si>
    <t>Validar el conjunto de datos abiertos con los que cuenta la institución</t>
  </si>
  <si>
    <t>No. de validaciones realizadas /No. total de validaciones programadas * 100</t>
  </si>
  <si>
    <t>Dirección de Tecnología</t>
  </si>
  <si>
    <t>Realizar el cargue de los datos abiertos adicionales que la Direcciones soliciten publicar</t>
  </si>
  <si>
    <t>No. publicaciones realizadas /No. total de publicaciones solicitadas * 100</t>
  </si>
  <si>
    <t>Publicar información en el portal de Datos Abiertos de acuerdo con los criterios definidos de lenguaje claro y sencillo</t>
  </si>
  <si>
    <t>No. Datos Abiertos Publicados  /No. total de publicaciones solicitadas * 100</t>
  </si>
  <si>
    <t>Dar cumplimiento a la publicación de información presupuestal de acuerdo a lo normado por la ley 1712 de 2014</t>
  </si>
  <si>
    <t>Publicación presupuestal de obligatoria divulgación</t>
  </si>
  <si>
    <t>Dirección Administrativa y Financiera con apoyo  Dirección de Tecnología</t>
  </si>
  <si>
    <t>Estandarizar los datos abiertos que presenta la institución y que sean susceptibles de ajuste de acuerdo con el resultado de la validación</t>
  </si>
  <si>
    <t xml:space="preserve"> N° de datos abiertos ajustados / N° de datos abiertos que requieren ajustes *100</t>
  </si>
  <si>
    <t xml:space="preserve">Diseñar estrategia para realización de un Dialogo ciudadano Incluyente </t>
  </si>
  <si>
    <t>Una estrategia Incluyente para el dialogo ciudadano</t>
  </si>
  <si>
    <t>Estrategia realizada/ Estrategia programada * 100</t>
  </si>
  <si>
    <t>Dirección Atención al Usuario 
Con apoyo de todas las áreas</t>
  </si>
  <si>
    <t>01/02/2025 - 29/02/2025</t>
  </si>
  <si>
    <t>Socializar la estrategia interna y externa del dialogo ciudadano</t>
  </si>
  <si>
    <t xml:space="preserve">2 Socializaciones (1 institucional y 1 de población general)
</t>
  </si>
  <si>
    <t>No. de socializaciones realizadas / No. de socializaciones programadas</t>
  </si>
  <si>
    <t xml:space="preserve">Ejecutar la estrategia de dialogo ciudadano incluyente </t>
  </si>
  <si>
    <t xml:space="preserve">1 Dialogo Ciudadano Incluyente </t>
  </si>
  <si>
    <t>Dialogo ciudadano innovador realizado/ Dialogo Ciudadano incluyente programado * 100</t>
  </si>
  <si>
    <t>01/05/2025 - 30/06/2025</t>
  </si>
  <si>
    <t>Desarrollar la estrategia de referenciación con una entidad publica o de salud</t>
  </si>
  <si>
    <t xml:space="preserve">Una referenciación comparativa </t>
  </si>
  <si>
    <t>Referenciación realizada/Referenciación programada*100</t>
  </si>
  <si>
    <t>01-02-2025 - 30-10-2025</t>
  </si>
  <si>
    <t xml:space="preserve">Socializar  los componentes transversales de la norma ISO a los trabadores  </t>
  </si>
  <si>
    <t>100% de las socializaciones</t>
  </si>
  <si>
    <t>No. socializaciones realizadas / No. de socializaciones programadas*100</t>
  </si>
  <si>
    <t xml:space="preserve">Realizar taller de ideación </t>
  </si>
  <si>
    <t xml:space="preserve">Un taller de ideación </t>
  </si>
  <si>
    <t>Taller de ideación realizado/Taller de ideación programado*100</t>
  </si>
  <si>
    <t>Promoción de la cultura de la Integridad. Realizar jornadas pedagógicas y experienciales, para el fortalecimiento y apropiación de los valores definidos en  el Código de Integridad.</t>
  </si>
  <si>
    <t>No. de estrategias realizadas/No. de estrategias programadas*100</t>
  </si>
  <si>
    <t>Medir la adherencia del Código de Integridad al 80% de los colaboradores de Capital Salud.</t>
  </si>
  <si>
    <t>Un instrumento (encuesta)</t>
  </si>
  <si>
    <t>No. de colaboradores evaluados / el 80% de colaboradores de la entidad * 100</t>
  </si>
  <si>
    <t>29-01-2025 - 30-11-2025</t>
  </si>
  <si>
    <t>En la inducción socializar el Código y la Política de Integridad al 90%  de los colaboradores que ingresan nuevos a Capital Salud.</t>
  </si>
  <si>
    <t>No. de colaboradores socializados sobre el código y la política de integridad /el 90% de colaboradores que ingresan nuevos a la entidad*100</t>
  </si>
  <si>
    <t>29-01-2025 - 31-12-2025</t>
  </si>
  <si>
    <t>En la reinducción socializar el Código y la Política de Integridad al 80% de los colaboradores que llevan más de 1 año laborando en la entidad</t>
  </si>
  <si>
    <t>No. de trabajadores socializados / el 80%  de los trabajadores que llevan más de un año en la entidad * 100</t>
  </si>
  <si>
    <t>01-10-2025 - 31-12-2025</t>
  </si>
  <si>
    <t>Participar en las jornadas adelantadas por la administración distrital, relacionadas con la política de integridad y conflictos de interés.</t>
  </si>
  <si>
    <t>Participación en las jornadas</t>
  </si>
  <si>
    <t>No. de asistencias ejecutadas/No. de invitaciones recibidas*100</t>
  </si>
  <si>
    <t>Dirección de Talento Humano con el apoyo de la Dirección de Estrategia y Planeación</t>
  </si>
  <si>
    <t>Socializar la política de conflicto de interés en el programa Inducción a nuevos trabajadores de la entidad</t>
  </si>
  <si>
    <t>No. de trabajadores socializados sobre el código y la política /No. de trabajadores programados*100</t>
  </si>
  <si>
    <t>Socializar la política de conflicto de interés en el programa de reinducción a los trabajadores de la entidad</t>
  </si>
  <si>
    <t>No. de trabajadores socializados /No. de trabajadores que llevan más de un año en la entidad * 100</t>
  </si>
  <si>
    <t>Informe de Gestión</t>
  </si>
  <si>
    <t>No. de socializaciones realizadas del programa de Transparencia y Ética Empresarial (PTEEP) / Ni de socializaciones programadas del programa de Transparencia y Ética Empresarial (PTEEP)</t>
  </si>
  <si>
    <t>Oficial de cumplimiento</t>
  </si>
  <si>
    <t>Realizar capacitaciones y socializar a los trabajadores de Capital Salud EPS-S sobre la importancia y el impacto de los riesgos de corrupción, opacidad, fraude, soborno y SARLAF en la etapas del ciclo general de riesgo en los procesos de inducción, reinducción y meas de trabajo.</t>
  </si>
  <si>
    <t>Actas de Mesas de trabajo</t>
  </si>
  <si>
    <t>No. de capacitaciones realizadas/Ni de capacitaciones programadas*100</t>
  </si>
  <si>
    <t>Socializar el programa de Transparencia y Ética Empresarial (PTEE) a los colaboradores de la entidad a través de la Inducción  y  reinducción institucional.</t>
  </si>
  <si>
    <t>Actualizar la Política de Gestión del Riesgo (Pl01-GRI) de la entidad de acuerdo a necesidad.</t>
  </si>
  <si>
    <t>No de actualizaciones realizadas de la Política de Gestión del Riesgo (Pl01-GRI)/ No de actualizaciones programadas de la Política de Gestión del Riesgo (Pl01-GRI)</t>
  </si>
  <si>
    <t>Oficina de Gestión del Riesgo / Oficial de Cumplimiento</t>
  </si>
  <si>
    <t xml:space="preserve">Socializar a los colaboradores de la entidad la Política de Gestión del Riesgo (Pl01-GRI). </t>
  </si>
  <si>
    <t>No de socializaciones realizadas de la Política de Gestión del Riesgo (Pl01-GRI)/ No de socializaciones programadas de la Política de Gestión del Riesgo (Pl01-GRI)</t>
  </si>
  <si>
    <t>1/02/2025 - 3/11/2025</t>
  </si>
  <si>
    <t>Realizar seguimiento los  riesgos de corrupción, opacidad, fraude, soborno y LA/FT/FPADM de acuerdo con los procesos que los identificaron</t>
  </si>
  <si>
    <t xml:space="preserve">No de seguimientos realizados a los riesgos de corrupción, opacidad, fraude, soborno y LA/FT/FPADM/ No de seguimientos programados a los riesgos de corrupción, opacidad, fraude, soborno y LA/FT/FPADM </t>
  </si>
  <si>
    <t>1/02/2025- 30/11/2025</t>
  </si>
  <si>
    <t>Publicar en la pagina web de la entidad de forma cuatrimestral la matriz de riesgos de corrupción, opacidad, fraude, soborno y LA/FT/FPADM</t>
  </si>
  <si>
    <t>No de publicaciones realizadas en la pagina web de la matriz de riesgos de corrupción/ No de publicaciones programadas de la matriz de riesgos de  corrupción, opacidad, fraude, soborno y LA/FT/FPADM</t>
  </si>
  <si>
    <t>1-04-2025 - 1/12/2025</t>
  </si>
  <si>
    <t>Socializar a los colaboradores de la entidad los riesgos de corrupción, opacidad, fraude, soborno y LA/FT/FPADM</t>
  </si>
  <si>
    <t>No de socializaciones realizadas de los  riesgos de corrupción, opacidad, fraude, soborno y LA/FT/FPADM/ No de socializaciones programadas de los riesgos de los riesgos de corrupción, opacidad, fraude, soborno y LA/FT/FPADM</t>
  </si>
  <si>
    <t>Realizar seguimiento cuatrimestral a los riesgos por proceso de corrupción, opacidad, fraude, soborno y LA/FT/FPADM por parte de los lideres de proceso.</t>
  </si>
  <si>
    <t xml:space="preserve">No de seguimientos realizados por los líderes de proceso a los riesgos de corrupción, opacidad, fraude, soborno y LA/FT/FPADM/ No de seguimientos programados por los líderes de proceso a los riesgos de corrupción, opacidad, fraude, soborno y LA/FT/FPADM </t>
  </si>
  <si>
    <t>Informe de seguimiento al 100% de los Riesgos de corrupción identificados (incluidos los riesgos de LA/FT), evaluando la efectividad de los controles establecidos en los riesgos identificados en los diferentes procesos de la entidad.</t>
  </si>
  <si>
    <t>No.  de informes de seguimiento a la matriz de riesgo de corrupción / No. de Informes de seguimiento programados a la matriz de riesgo de corrupción X 100</t>
  </si>
  <si>
    <t xml:space="preserve">Oficina de Control Interno </t>
  </si>
  <si>
    <t>Evaluación cuatrimestral
mayo, septiembre de 2025  y enero 2026</t>
  </si>
  <si>
    <t>Realizar mesas de trabajo con los procesos de la entidad para articular la gestión de la debida diligencia</t>
  </si>
  <si>
    <t>No de mesas de trabajo realizadas/ No de mesas de trabajo programadas*100</t>
  </si>
  <si>
    <t>Socializar el proceso de la debida diligencia con las áreas involucradas para garantizar la efectividad del mismo.</t>
  </si>
  <si>
    <t>No de socializaciones realizadas / No de socializaciones programadas*100</t>
  </si>
  <si>
    <t>Ejecutar el cronograma de trabajo para el desarrollo de la debida diligencia</t>
  </si>
  <si>
    <t>No de actividades realizadas en el cronograma/ No de actividades programadas*100</t>
  </si>
  <si>
    <t>Realizar seguimiento a la entrega de insumos necesarios por los procesos involucrados para desarrollar la debida diligencia</t>
  </si>
  <si>
    <t>No de seguimientos realizados / No de seguimientos programados*100</t>
  </si>
  <si>
    <t>Realizar el proceso de debida diligencia a los contratos administrativos y asistenciales de la entidad</t>
  </si>
  <si>
    <t>No de debidas diligencias realizadas/ No de debidas diligencias solicitadas*100</t>
  </si>
  <si>
    <t>3 Diálogos Ciudadanos</t>
  </si>
  <si>
    <t>Divulgar a la población afiliada, por medio de piezas comunicativas  (carteleras  - banner pagina web - grabaciones en el Call center en la cabecera IVR de la EPS-S), los canales para el acceso a los servicios que ofrece la EPS-S</t>
  </si>
  <si>
    <t xml:space="preserve">Publicación de 5 informes en la página web
(1 informe de rendición de cuentas 3 de diálogos ciudadanos) </t>
  </si>
  <si>
    <t xml:space="preserve">Sin avance </t>
  </si>
  <si>
    <t>X</t>
  </si>
  <si>
    <t>Durante el primer cuatrimestre del año 2025 (enero a abril) se suscribieron un total de nueve (9) contratos administrativos, los cuales se relacionan a continuación:
CS-AD-001-2025 – NECSOFTPC SAS
CS-AD-002-2025 – DINA ENERGY SAS
CS-AD-003-2025 – LINKPORT SAS
CS-AD-004-2025 – JHON JAIRO BELTRÁN QUIÑONES
CS-AD-005-2025 – MONICA ELIZABETH CASTIBLANCO MONROY
CS-AD-006-2025 – IHM INMOBILIARIA Y CIA S. EN C.
CS-AD-008-2025 – SERVICIOS POSTALES NACIONALES SAS
CS-AD-010-2025 – ANNIX IMPRESORES
CS-AD-012-2025 – COLOMBIA TELECOMUNICACIONES S.A. ESP BIC
En cumplimiento del indicador “Número de Formatos de Conocimiento del Cliente - SARLAFT realizados / Número de Formatos de Conocimiento del Cliente - SARLAFT a realizar * 100”, se informa que la totalidad de los contratos suscritos cuenta con su respectivo formato SARLAFT diligenciado y validado por el Oficial de Cumplimiento de la entidad.
Como evidencia, se adjuntan los documentos correspondientes en el siguiente enlace para su verificación:
https://capitalsaludesp-my.sharepoint.com/:f:/g/personal/profesional_juridica1_capitalsalud_gov_co/EioG5iTobS1MqAuucbXSefYBFcbakQv39yCHmA4YFhX7ZQ?e=rqL3Lh
Con base en lo anterior, se reporta un cumplimiento del 100% frente al indicador mencionado.</t>
  </si>
  <si>
    <t>Durante el primer cuatrimestre del año 2025 (enero a abril), se suscribieron un total de nueve (9) contratos administrativos. Sin embargo, es importante aclarar que en la plataforma SECOP II solo se han cargado aquellos contratos que ya se encuentran debidamente legalizados, es decir, que cumplen con todos los requisitos de perfeccionamiento y ejecución (Acta de inicio).
A continuación, se relacionan los contratos que han sido legalizados y publicados en la plataforma:
CS-AD-001-2025 – NECSOFTPC SAS
CS-AD-002-2025 – DINA ENERGY SAS
CS-AD-003-2025 – LINKPORT SAS
CS-AD-004-2025 – JHON JAIRO BELTRÁN QUIÑONES
CS-AD-005-2025 – MONICA ELIZABETH CASTIBLANCO MONROY
Para efectos del indicador "Número de procesos contractuales nuevos publicados en SECOP / Número de procesos contractuales nuevos suscritos en el periodo * 100", se informa que, de los nueve (9) contratos suscritos, cinco (5) se encuentran debidamente legalizados. Estos cumplen con los requisitos y documentación exigida para su cargue en la plataforma SECOP.
Como soporte, se adjunta una base de datos en Excel que contiene los enlaces directos a los cinco (5) procesos publicados, lo cual permite su verificación correspondiente. En consecuencia, se reporta un cumplimiento del 100% frente al indicador mencionado, considerando únicamente los contratos legalizados que cumplen con los criterios para su publicación en SECOP.
PAD SECOP II MARZO 2025.xlsx	PAD SECOP II MARZO 2025.xlsx</t>
  </si>
  <si>
    <t>Se adjuntan los informes correspondientes a PQR , donde se identifica el cumplimiento de cierres de la siguiente manera.
Enero: 799 cierres en tiempos / 6918 pqrd radicadas cumplimiento 12%
Febrero: 1629 cierres en tiempos / 6818 pqrd radicadas cumplimiento 24%
Marzo 773 cierres en tiempos/ 7736 pqrd radicadas cumplimiento 10%
NOTA: frente al informe correspondiente a abril se cargara a partir del día 20 de mayo de 2025
INFORME DE GESTION PQR ENERO 2025.pdf	INFORME DE GESTION PQR ENERO 2025.pdf
INFORME DE GESTION PQR febrero 2025.pdf	INFORME DE GESTION PQR febrero 2025.pdf
INFORME DE GESTION PQR Marzo 2025.pdf	INFORME DE GESTION PQR Marzo 2025.pdf</t>
  </si>
  <si>
    <t>Se adjuntan informes de satisfacción de PQRD , los cuales registran cumplimiento de satisfacción del mas del 80% por lo cual no se realiza plan de mejoramiento . se relacionan informes del primer cuatrimestre.
Cumplimiento indicador enero : 537 usuarios satisfechos / 583 encuestas realizadas , cumplimiento 84 %
Cumplimiento indicador Febrero487 usuarios satisfechos / 577 encuestas realizada, cumplimiento 82%
NOTA: frente al informe correspondiente a abril se cargara a partir del día 20 de mayo de 2025
Enero.pdf	Enero.pdf
febrero.pdf	febrero.pdf</t>
  </si>
  <si>
    <t>Frente a este indicador en el año 2024 se construyo un plan de trabajo el cual será ejecutado a lo largo del 2025 de manera trimestral ,para el 1 trimestre del 2025 se realizo mesa de trabajo con el fin de contextualizarse y ejecutar el tema relacionado con la circular 001 enviada desde la secretaria general de la ALCALDIA GENERAL MAYOR DE BOGOTÁ, D.C, y con su debido asunto el cual es socialización guía orientadora CONOCE, PROPONE Y
PRIORIZA
Indicador Nª de acciones realizadas 3 /Nª acciones programadas 3
para este trimestre se cumple con el 100% de la actividad
Se adjunta cronograma y acta de mesa de trabajo
MESA DE TRABAJO CIRCULAR 001 3.pdf	MESA DE TRABAJO CIRCULAR 001 3.pdf
PLAN DE TRABAJO CIRCULAR 001-2022.xlsx	PLAN DE TRABAJO CIRCULAR 001-2022.xlsx</t>
  </si>
  <si>
    <t>La actividad de seguimiento al cumplimiento de la matriz ITA en la página web de Capital Salud EPS-S está programada para el mes de noviembre de 2025, esto de conformidad con lo establecido en el Programa Anual de Auditoría de la Oficina de Control Interno, el cual fue aprobado por el Comité Institucional de Coordinación de Control Interno en sesión del 20 de diciembre de 2024, según acta No. 13, y presentado al Comité de Contraloría Interna, obteniendo su aprobación en sesión del 19 de diciembre de 2024 mediante acta No. 7.</t>
  </si>
  <si>
    <t xml:space="preserve">De acuerdo con los soportes allegados, se verifica el cumplimiento del indicador. </t>
  </si>
  <si>
    <t xml:space="preserve">Se revisaron los soportes que evidencian la formulación y ejecución del plan de trabajo orientado al cumplimiento de la Circular 001 de 2022, logrando la ejecución de las acciones previstas para el primer cuatrimestre. </t>
  </si>
  <si>
    <t>Se realizo publicación el 16 de abril de la presente vigencia, en la página web de la entidad en el siguiente enlace https://www.capitalsalud.gov.co/rendicion-de-cuentas-2025/#1706301221025-357ee6ac-18c2 el informe de rendición de cuentas correspondiente al primer trimestre 2025, en cumplimiento a lo establecido en la Circular Externa 000008 de 14 de septiembre del 2018 de la Superintendencia Nacional de Salud – SNS, que menciona (…)
– Reportes trimestrales publicados en la página web institucional sobre caracterización de sus afiliados, los indicadores de gestión del Sistema Obligatorio de Garantía de la Calidad de la entidad y la satisfacción de los usuarios. Debe publicarse dentro de los 20 días primeros calendario de los meses de abril, julio, octubre y enero”.(…). Cumpliendo con el indicador así:
Indicador: Reportes trimestrales publicados /Reportes trimestrales programados*100
Medición: 1/1*100 =100%
Porcentaje de avance para el cuatrimestre: 33.33%
INFORME-DE-RENDICION-DE-CUENTAS-PRIMER-TRIMESTRE-2025.pdf	INFORME-DE-RENDICION-DE-CUENTAS-PRIMER-TRIMESTRE-2025.pdf</t>
  </si>
  <si>
    <t>Se realizó las dos publicaciones de la fecha y hora de la Rendición de Cuentas 2024, las cuales se realizaron de la siguiente manera:
Fecha: 26 de junio de 2025
Hora: 9:00 am
Lugar: Presencial y Virtual
1. Publicación en el enlace Supersalud de acuerdo con el archivo GT003 - Supersalud - fecha 10 de abril de 2024
2. Publicación en la página web de Capital Salud en el Micrositio de Rendición de Cuentas 2025 en el siguiente enlace https://www.capitalsalud.gov.co/rendicion-de-cuentas-2025/#1692716230036-c87f0e0c-a41f
Indicador: No. de publicaciones realizadas/No. de publicaciones programadas*100
Medición: 2/2*100 =100%
Lo anterior permite evidenciar el cumplimiento a la actividad planteada con un cumplimiento del 100%.
PUBLICACIÓN PÁGINA WEB DE LA ENTIDAD.pdf	PUBLICACIÓN PÁGINA WEB DE LA ENTIDAD.pdf
PUBLICACIÓN  SUPERSALUD ARCHIVO GT003.pdf	PUBLICACIÓN SUPERSALUD ARCHIVO GT003.pdf</t>
  </si>
  <si>
    <t>El 6 de mayo de 2025, Capital Salud EPS-S llevó a cabo su primer diálogo ciudadano, en el que se abordó la temática " Tejiendo Soluciones Medicamentos y Dispositivos ". La información sobre este evento fue difundida a través de los diversos canales de comunicación.
En el primer diálogo ciudadano, se contó con la participación de la Doctora Ada Constanza Castiblanco Suarez, Subdirectora Médica de Capital Salud EPS-S, Maria Dolores Pardo Profesional del área médica. Además, nos acompañaron 32 usuarios de forma presencial, mientras que virtualmente alcanzamos 769 visualizaciones desde Bogotá y el departamento de Meta. El propósito primordial de este encuentro fue abarcar la situación crítica de la entrega de los medicamentos, teniendo en cuenta las peticiones constantes de los usuarios sobre este tema.
Se anexa:
Presentación del I dialogo
Reporte de Interacción virtual
Acta del dialogo
Informe de la evaluación del dialogo
Indicador: No. de informes publicados/No. de informes programados*100
Medición: 1/1*100 =100%
Es importante aclara que aún no se ha publicado por parte de la Dirección de Atención al Usuario el respectivo informe en el menú participa de la página web de la entidad
Con respecto a la publicación del informe de Rendición de Cuentas este se tiene previsto publicar en cumplimiento de a lo establecido en la Circular Externa 000008 de 14 de septiembre del 2018 de la Superintendencia Nacional de Salud – SNS el 26 de mayo, un mes antes del ejercicio de la Rendición de Cuentas vigencia 2024.
Porcentaje de avance para el cuatrimestre: 33.33%
Conexiones Virtuales.pdf	Conexiones Virtuales.pdf
I Dialogo Ciudadano tejiendo soluciones 2025.pdf	I Dialogo Ciudadano tejiendo soluciones 2025.pdf
INFORME EVALUACION I DIALOGO CIUDADANO.pdf	INFORME EVALUACION I DIALOGO CIUDADANO.pdf
Listado de Asistencia.pdf	Listado de Asistencia.pdf
Listado de Asistencia virtual.xlsx	Listado de Asistencia virtual.xlsx
Tejiendo Soluciones Medicamentos y Dispositivos.pdf	Tejiendo Soluciones Medicamentos y Dispositivos.pdf</t>
  </si>
  <si>
    <t>Se realizó publicación de la Estrategia de Rendición de Cuentas 2024, el 6 de mayo en la página web de la entidad, en el micrositio de participación, rendición de cuentas 2025, en el siguiente enlace https://www.capitalsalud.gov.co/rendicion-de-cuentas-2025/#1692716230036-c87f0e0c-a41f
Indicador: 1
Medición: 1 (Documento publicado)
Lo anterior permite evidenciar el cumplimiento a la actividad planteada con un cumplimiento del 100%.
ESTRATEGIA-RENDICION-DE-CUENTAS-2025.pdf	ESTRATEGIA-RENDICION-DE-CUENTAS-2025.pdf</t>
  </si>
  <si>
    <t>En cumplimiento de las disposiciones normativas que promueven la participación ciudadana y la transparencia en la gestión pública, durante el primer cuatrimestre del año 2025 no se tienen programados la realización de ninguno de los Diálogos Ciudadanos como espacios de interlocución directa con la comunidad.
No obstante, reitera el compromiso con la promoción de escenarios abiertos, transparentes y efectivos de diálogo, en los cuales se puedan identificar necesidades, recoger propuestas y construir conjuntamente soluciones con la ciudadanía, usuarios, organizaciones sociales, entes de control, asociaciones de usuarios y demás actores del sistema de salud.
Cabe resaltar que estos diálogos forman parte fundamental de los mecanismos de participación social establecidos por la entidad, especialmente como antesala a la Audiencia Pública de Rendición de Cuentas correspondiente a la vigencia 2024, la cual se llevará a cabo en el mes de junio de 2025
Adjunto cronograma de Diálogos Ciudadanos y rendición de cuentas 2025 y pieza Comunicativa del primer Dialogo Ciudadano
Cronograma de Diálogos Ciudadanos y Audiencia 2.pptx	Cronograma de Diálogos Ciudadanos y Audiencia 2.pptx
Pieza Comunicativa I Dialogo Ciudadano Tejiendo soluciones .png	Pieza Comunicativa I Dialogo Ciudadano Tejiendo soluciones .png</t>
  </si>
  <si>
    <t>Durante el presente cuatrimestre, se llevó a cabo una jornada de capacitación orientada a funcionarios de la entidad y a miembros de la población general asociación de Usuarios Capital Salud EPS-S, con el objetivo de fortalecer el conocimiento y apropiación de la Política de Participación Social en Salud.
Esta actividad hace parte del cumplimiento del plan de acción del componente de participación, y busca promover el ejercicio efectivo de los derechos en salud, así como el fortalecimiento de las capacidades institucionales y comunitarias para incidir en los procesos de gestión y toma de decisiones.
Adicionalmente, se encuentra programada para el 20 o 22 de mayo la capacitación sobre la Estrategia RDC (Rendición de Cuentas ), dirigida específicamente a los funcionarios de la entidad, y en el primer Dialogo Ciudadano convocado para el 6 mayo se realiza la socialización de la estrategia de rendición de cuentas a Población en general.
Adjunto Acta del Dialogo Ciudadano
Adjunto actas de capacitación Política de Participación Social y correo de solicitud
Acta I Dialogo Ciudadano tejiendo soluciones 2025 firmada.OK.pdf	Acta I Dialogo Ciudadano tejiendo soluciones 2025 firmada.OK.pdf
CAPACITACIÓN MODELO MAS BIENESTAR-PPS DIALOGOS CIUDADANOS.pdf	CAPACITACIÓN MODELO MAS BIENESTAR-PPS DIALOGOS CIUDADANOS.pdf
SOCIALIZAR Y CAPACITAR POLITICA DE PARTICIPACIÓN SOCIAL Y DIALOGOS.pdf	SOCIALIZAR Y CAPACITAR POLITICA DE PARTICIPACIÓN SOCIAL Y DIALOGOS.pdf
SOLICITUD ESPACIO SOCIALIZACION RDC.pdf	SOLICITUD ESPACIO SOCIALIZACION RDC.pdf</t>
  </si>
  <si>
    <t xml:space="preserve">De acuerdo con los soportes allegados, cumple parcialmente, según el cronograma. </t>
  </si>
  <si>
    <t xml:space="preserve">Sin Avance </t>
  </si>
  <si>
    <t>En la actividad el objetivo es medir el uso de los canales de atención dispuestos por la EPS-S
Indicador: No. de usuarios atendidos de manera presencial/ No. de usuarios que asisten al PAU*100
No. de llamadas gestionadas telefónicamente/No. de llamadas realizadas por los usuarios*100
ENERO
Atenciones presenciales: No. de usuarios atendidos de manera presencial/ No. de usuarios que asisten al PAU*100
Atenciones presenciales: 171,836/ 171,836*100=100%
Atenciones telefónicas: No. de llamadas gestionadas telefónicamente/No. de llamadas realizadas por los usuarios*100
Atenciones telefónicas: 15053/15158*100= 99.3%
FEBRERO
Atenciones presenciales: No. de usuarios atendidos de manera presencial/ No. de usuarios que asisten al PAU*100
Atenciones presenciales: 173,494/ 173,494*100=100%
Atenciones telefónicas: No. de llamadas gestionadas telefónicamente/No. de llamadas realizadas por los usuarios*100
Atenciones telefónicas: 13863/13945*100=99.4%
MARZO
Atenciones presenciales: No. de usuarios atendidos de manera presencial/ No. de usuarios que asisten al PAU*100
Atenciones presenciales: 160,903/ 160,903*100=100%
Atenciones telefónicas: No. de llamadas gestionadas telefónicamente/No. de llamadas realizadas por los usuarios*100
Atenciones telefónicas: 11926/12021*100=99.2%
ABRIL
Se encuentra en elaboración el informe de atenciones para el mes de abril, el cual se adicionara una vez la DAU cuente con los datos correspondientes.
***
Atenciones presenciales: No. de usuarios atendidos de manera presencial/ No. de usuarios que asisten al PAU*100
Atenciones telefónicas: No. de llamadas gestionadas telefónicamente/No. de llamadas realizadas por los usuarios*100
INFORME CALL CENTER  ENERO 2025 V1.pdf	INFORME CALL CENTER ENERO 2025 V1.pdf
INFORME CALL CENTER  FEBRERO 2025 V1.pdf	INFORME CALL CENTER FEBRERO 2025 V1.pdf
INFORME CALL CENTER  MARZO 2025 V1.pdf	INFORME CALL CENTER MARZO 2025 V1.pdf
informe de canales de atención-sucursal meta -FEBRERO 2025.pdf	informe de canales de atención-sucursal meta -FEBRERO 2025.pdf
informe de canales de atención-sucursal meta -MARZO 2025.pdf	informe de canales de atención-sucursal meta -MARZO 2025.pdf
INFORME DE GESTION LINEA DE FRENTE ENERO 2025.pdf	INFORME DE GESTION LINEA DE FRENTE ENERO 2025.pdf
INFORME DE GESTION LINEA DE FRENTE FEBRERO 2025.pdf	INFORME DE GESTION LINEA DE FRENTE FEBRERO 2025.pdf
INFORME DE GESTION LINEA DE FRENTE MARZO 2025.pdf	INFORME DE GESTION LINEA DE FRENTE MARZO 2025.pdf
Informe Enero 2025 canales de atención-sucursal meta.pdf	Informe Enero 2025 canales de atención-sucursal meta.pdf</t>
  </si>
  <si>
    <t xml:space="preserve">Se realiza proceso de formación del mes de enero 2025, donde se capacita a los trabajadores de la Dirección de Atención al Usuario, que son de interés y aplicabilidad para las funciones a desarrollar.
ASISTENCIA Y ADHERENCIA FEBRERO 2025.xlsx	ASISTENCIA Y ADHERENCIA FEBRERO 2025.xlsx
INFORME_CAPACITACION_ENERO_2025.pdf	INFORME CAPACITACION ENERO 2025.pdf
Se realiza proceso de formación del mes de febrero 2025, donde se capacita a los trabajadores de la Dirección de Atención al Usuario, que son de interés y aplicabilidad para las funciones a desarrollar.
TEMA: Humanización.
FR-016-SAC DATA Febrero.xls	FR-016-SAC DATA Febrero.xls
INFORME_CAPACITACION_FEBRERO_2025.pdf	INFORME CAPACITACION FEBRERO 2025.pdf 
Se realiza proceso de formación del mes de marzo 2025, donde se capacita a los trabajadores de la Dirección de Atención al Usuario, que son de interés y aplicabilidad para las funciones a desarrollar.
TEMA: Canales Virtuales
3. Data adherencia canales virtuales.xlsx	3. Data adherencia canales virtuales.xlsx
4. Informe Capacitación Marzo.pdf	4. Informe Capacitación Marzo.pdf
Se realiza proceso de formación del mes de abril 2025, donde se capacita a los trabajadores de la Dirección de Atención al Usuario, que son de interés y aplicabilidad para las funciones a desarrollar.
TEMA: Lenguaje claro
4. Informe Capacitación Abril.pdf	4. Informe Capacitación Abril.pdf
Acta capacitacion.pdf	Acta capacitacion.pdf
</t>
  </si>
  <si>
    <t>En este primer cuatrimestre del año 2025, se desarrollaron diferentes acciones tendientes a la luz del modelo de atención con enfoque diferencial, poblacional y territorial en el componente de los sectores sociales LGBTI, específicamente en Clínica de genero donde se han desarrollado distintas acciones y estrategias encaminadas a la prestación de los servicios, la socialización y demás acciones en el cual, se tienen proyectadas 6 mesas de trabajo, asistencias técnicas y capacitaciones de las cuales, se realizaron 6 con un porcentaje del 100% con el fin de fortalecer al talento humano interno y externo, continuando con el plan de acción desde el modelo de enfoque diferencial enfocadas también a la estrategia de pares y desarrollando diversas acciones con el equipo diferencial en el marco del modelo de gestión del riesgo y las acciones estratégicas tendientes por la EPS-S Capital Salud.
ACTA BPE 237 PLANEACION JORNADA ENTREGA DE CARTILLAS SALUD TRANS - CAPITAL SALUD EPS-S.pdf	ACTA BPE 237 PLANEACION JORNADA ENTREGA DE CARTILLAS SALUD TRANS - CAPITAL SALUD EPS-S.pdf
ACTA BPE 239 SOCIALIZACION IPS ROOSVELT.pdf	ACTA BPE 239 SOCIALIZACION IPS ROOSVELT.pdf
ACTA BPE 240 RECORRIDO CLINICA DE GENERO PLANEACION SDIS Y CAPITAL SALUD EPS-S.pdf	ACTA BPE 240 RECORRIDO CLINICA DE GENERO PLANEACION SDIS Y CAPITAL SALUD EPS-S.pdf
ACTA BPE 241 ACOMPAÑAMIENTO CHUCHU DE LA CEDULA - CAPITAL SALUD EPS-S.pdf	ACTA BPE 241 ACOMPAÑAMIENTO CHUCHU DE LA CEDULA - CAPITAL SALUD EPS-S.pdf
ACTA BPE 243 ARTICULACION GUIAS PARA LA ATENCION EN SALUD TRANS CAPITAL SALUD EPS-S SUB RED NORTE.pdf	ACTA BPE 243 ARTICULACION GUIAS PARA LA ATENCION EN SALUD TRANS CAPITAL SALUD EPS-S SUB RED NORTE.pdf
ACTA BPE 246 SOCIALIZACION CLINICA DE GENERO CAPACITACION MUJER T USAQUEN CAPITAL SALUD EPS.pdf	ACTA BPE 246 SOCIALIZACION CLINICA DE GENERO CAPACITACION MUJER T USAQUEN CAPITAL SALUD EPS.pdf
ANALISIS INDICADOR 5.4 - PRIMER CUATRIMESTRE 2025.pdf	ANALISIS INDICADOR 5.4 - PRIMER CUATRIMESTRE 2025.pdf</t>
  </si>
  <si>
    <t xml:space="preserve">Se evidencian las acciones de seguimiento, sin embargo, el cumplimiento está muy por debajo de la meta, por lo tanto, no se cumple. </t>
  </si>
  <si>
    <t>En el mes de marzo se realizó la publicación de OPA (Otro Procedimiento Administrativo) ante el SUIT, correspondiente al trámite de vinculación a la Asociación de Usuarios de Capital Salud EPS-S. Este procedimiento tiene como finalidad permitir a los ciudadanos su afiliación a dicha asociación.
Para el segundo trimestre se iniciara con la racionalización del tramite.
OPA-Vinculación a la asociación de usuarios.url	OPA-Vinculación a la asociación de usuarios.url</t>
  </si>
  <si>
    <t>Se realiza la divulgación y publicación de los tres trámites y un OPA disponibles en el SUIT, a través de la página web de Capital Salud y la Guía de Trámites y Servicios de la Alcaldía de Bogotá
Capital salud Tramites.url	Capital salud Tramites.url
Publicación función Publica.url	Publicación función Publica.url</t>
  </si>
  <si>
    <t>En el mes de marzo se realizó la publicación de OPA (Otro Procedimiento Administrativo) ante el SUIT, correspondiente al trámite de vinculación a la Asociación de Usuarios de Capital Salud EPS-S. Este procedimiento tiene como finalidad permitir a los ciudadanos su afiliación a dicha asociación.
Para el segundo semestre se entablan mesas de trabajo con profesional líder del proceso para racionalizar el tramite que realiza el usuario
OPA-Vinculacion asociacion de usuarios .url	OPA-Vinculacion asociacion de usuarios .url</t>
  </si>
  <si>
    <t>Al corte del 30 de abril se realizaron dos publicaciones en la página web de Capital Salud, en donde se evidencia las decisiones adoptadas por la Junta Directiva que puedan impactar al público.
Publicación Página Web I cuatrimestre 2025.png	Publicación Página Web I cuatrimestre 2025.png</t>
  </si>
  <si>
    <t>Para el primero de enero se realiza el cargue de la información de la resolución del presupuesto aprobado para la vigencia por parte del CONFIS.
https://www.capitalsalud.gov.co/4-1-presupuesto-general-de-ingresos-gastos-e-inversion/
Se realiza el cargue de la ejecución presupuestal de ingresos y gastos de los meses de enero, febrero y marzo de 2025 en el link.
https://www.capitalsalud.gov.co/4-2-ejecucion-presupuestal/</t>
  </si>
  <si>
    <t>Frente a esta actividad realiza mesa de trabajo de manera presencial entre Sandra Sanchez y Libardo Asprilla con el fin de realizar propuesta para la metodología de los diálogos ciudadanos programados para el año 2025 , teniendo en cuenta un dialogo incluyente que se realizara en el departamento del Meta en el mes de Octubre2025
Adjunto informe de esa de trabajo
MESA DE TRABAJO CONSTRUCION DIÁLOGOS CIUDADANOS 2025.pdf	MESA DE TRABAJO CONSTRUCION DIÁLOGOS CIUDADANOS 2025.pdf</t>
  </si>
  <si>
    <t>Socialización de la Estrategia de Diálogos Ciudadanos – Vigencia 2025
En el marco de la ejecución del Plan de Participación Social en Salud, se llevó a cabo la socialización de la estrategia Diálogos Ciudadanos 2025, dirigida tanto a los actores institucionales como a la población en general.
Esta actividad fue liderada por la Líder de Participación Social, quien presentó los objetivos, metodología y cronograma de los diálogos programados para el año 2025 en la entidad.
El propósito de esta estrategia es generar espacios de interlocución directa entre la ciudadanía y la entidad, fortalecer la participación activa de los usuarios y garantizar escenarios de escucha activa que contribuyan a la mejora continua en la prestación de los servicios de salud.
Indicador № de Socializaciones Realizadas 2 /№ de Socializaciones Programada 2 Cumplimiento: 100%
CAPACITACIÓN MODELO MAS BIENESTAR-PPS DIALOGOS CIUDADANOS.pdf	CAPACITACIÓN MODELO MAS BIENESTAR-PPS DIALOGOS CIUDADANOS.pdf
SOCIALIZAR Y CAPACITAR POLITICA DE PARTICIPACIÓN SOCIAL Y DIALOGOS.pdf	SOCIALIZAR Y CAPACITAR POLITICA DE PARTICIPACIÓN SOCIAL Y DIALOGOS.pdf</t>
  </si>
  <si>
    <t>Capital Salud EPS se encuentra en la búsqueda de un sistema de información que responda a las necesidades tecnológicas de sus procesos misionales. En ese sentido, se realizaron ejercicios de referenciación con otras EPS que actualmente utilizan sistemas de información considerados por Capital Salud en su estudio de mercado.
Como parte de este proceso, se verificó la funcionalidad de los sistemas presentados por los oferentes durante la prueba de recorrido (SIE y Boxalud), con el objetivo de evaluar su idoneidad frente a los procesos institucionales. En dicha evaluación, se consideraron los siguientes aspectos clave:
• Experiencia del usuario.
• Tiempos y dificultades en los procesos de migración e implementación.
• Ejecución operativa (incluyendo pruebas, capacitación y puesta en marcha).
• Capacidad tecnológica e interoperabilidad.
• Soporte técnico (disponibilidad post-implementación, horarios, canales de atención y capacidad de respuesta).
• Análisis comparativo (ventajas y desventajas).
El objetivo es seleccionar un sistema de información integral, interoperable y articulado, que ofrezca a la EPS-S una solución tecnológica eficiente, segura y alineada con sus necesidades operativas y estratégicas. Esto permitirá fortalecer la dinámica operativa, optimizar procesos, garantizar la viabilidad y sostenibilidad financiera, mejorar los resultados en salud y aumentar la satisfacción de los afiliados. Todo ello en coherencia con el plan estratégico institucional y sus objetivos.
Referenciación de experiencias
Savia Salud EPS (Boxalud)
• Experiencia del usuario satisfactoria.
• Transferencia completa de datos históricos (dos años) en un plazo de 60 días calendario.
• Alta interoperabilidad entre sistemas de información.
• Conexión bidireccional con IPS y municipios de Antioquia.
• Entrega de diccionario de datos con 1.250 campos estandarizados.
• Disponibilidad de 18 tableros BI con información del ciclo de ingreso a la entidad.
Asociación Indígena del Cauca EPSI – Rentec (Boxalud)
• Capacidad para auditar grandes volúmenes de datos con trazabilidad.
• Interoperabilidad con IPS y proveedores externos.
• Parametrización, ajustes iniciales y soporte continuo sin costo adicional.
• Entrega de diccionario de datos con 1.250 campos estandarizados.
• Personalización limitada: algunos procesos específicos requieren ajustes adicionales.
• Necesidad de servidores locales para garantizar velocidad en zonas rurales.
• Experiencia del usuario satisfactoria.
Pijaos Salud EPS- SISTEMA DE INFORMACIÓN SIE
• Migración de Datos: Se migraron 2 años de información histórica en solo 2 meses.
• Auditoría 360°: Capacidad para procesar más de 500,000 transacciones mensuales.
• Business Intelligence: Tableros de control con actualización inmediata.
• Escalabilidad: Capacidad de respuesta ante aumentos del 300% en el volumen de transacciones.
• Arquitectura tecnológica: Implementación en la nube con 99.98% de disponibilidad en los últimos 12 meses.
Referenciación.zip	Referenciación.zip</t>
  </si>
  <si>
    <t>Dentro del proceso de socialización de la Norma Técnica Internacional ISO 9001 en su versión 2015, se llevaron a cabo capacitaciones por parte de Icontec, abordando los siguientes temas:
- Estructuración Documental - Mapa de procesos - Pirámide, tipo de documentos:
Realizado el 10 de febrero del 2025 con una asistencia de 82 personas
- Conocimiento de la organización: Política de Calidad- Misión, Visión, Objetivos, Mapa de procesos.:
Realizada 26 de febrero del 2025 con una asistencia de 77 personas
- Indicadores de Gestión. ¡Para qué sirven!, Análisis y Toma de decisiones:
Realizado el 21 de marzo del 2025 con una asistencia de 65 personas
- Auditorías Internas - ¡Para qué sirven y cómo se realizan en la entidad!
Realizado el 12 de marzo del 2025 con una asistencia de 70 personas
F164-GH - Cronograma Capacitación  Área de Calidad-2025.xlsx	F164-GH - Cronograma Capacitación Área de Calidad-2025.xlsx
Soportes.zip	Soportes.zip</t>
  </si>
  <si>
    <t>Se llevaron a cabo gestiones con la Veeduría con el objetivo de establecer de manera clara y precisa las condiciones necesarias para la posible realización del taller con esta entidad.
Se esta revisando el presupuesto para definir la organización del taller
Indicador
Taller de ideación realizado/Taller de ideación programado*100
0,3/1*100 = 30%
SOPORTE GESTIÓN TALLER IDEACIÓN.odt	SOPORTE GESTIÓN TALLER IDEACIÓN.odt</t>
  </si>
  <si>
    <t>Durante el primer cuatrimestre del año se realizó la socialización de la política y código de integridad de Capital Salud a 49 colaboradores que ingresaron nuevos a la entidad.
Indicador: # de colaboradores socializados con el Código y la Política de Integridad / 90 % de los ingresos nuevos a Capital Salud.
48 colaboradores socializados / 54 equivalente al 90% de los ingresos = 88%
REGISTRO ASISTENCIA INDUCCION enero - abril 2025.xlsx	REGISTRO ASISTENCIA INDUCCION enero - abril 2025.xlsx</t>
  </si>
  <si>
    <t>Durante el primer cuatrimestre del año se realizó la socialización de la política y código de integridad de Capital Salud a 134 colaboradores que llevan más de 1 año en la entidad (reinducción).
Indicador: # de colaboradores socializados con el Código y la Política de Integridad / 90 % de los ingresos nuevos a Capital Salud.
134 colaboradores socializados / 534 equivalente al 90% de los colaboradores que llevan más de 1 año en la entidad = 25%
REGISTRO ASISTENCIA REINDUCCION 06-02-2025.xlsx	REGISTRO ASISTENCIA REINDUCCION 06-02-2025.xlsx</t>
  </si>
  <si>
    <t xml:space="preserve">Durante el primer cuatrimestre del año 2025 no se han recibido invitaciones para participar en eventos o capacitaciones del distrito relacionadas con la política de integridad.
</t>
  </si>
  <si>
    <t>En el primer trimestre del 2025 se ejecutaron cinco (05) inducciones institucionales, la cual contó con la asistencia de todos los convocados, y donde se socializó la Política de Conflicto de Interés de la entidad.
Enero: 1
Febrero: 2
Marzo 1:
Abril: 1
Total: 5
Se anexa:
1. Presentación.
2. Listado de asistencia con la calificación de la adherencia de los temas tratados.
EVALUACIÓN INDUCCIÓN INSTITUCIONAL 2025 2.xlsx	EVALUACIÓN INDUCCIÓN INSTITUCIONAL 2025 2.xlsx
INDUCCIÓN 2025.pptx	INDUCCIÓN 2025.pptx</t>
  </si>
  <si>
    <t>El en primer cuatrimestre del 2025, se programó una (01) reinducción institucional en el mes de febrero de 2025, donde contó con la asistencia de todos los convocados, y en la cual se expuso la Política de Conflicto de Interés de la entidad.
Se anexa:
1. Presentación.
2. Listado de asistencia con calificación de adherencia de los temas tratados.
REINDUCCION 2025.pptx	REINDUCCION 2025.pptx
REINDUCCIÓN INSTITUCIONAL 2025 .xlsx	REINDUCCIÓN INSTITUCIONAL 2025 .xlsx</t>
  </si>
  <si>
    <t xml:space="preserve">De acuerdo con los soportes allegados, se verifica el cumplimiento parcial del indicador, teniendo en cuenta que no se cumple con el indicador, no se encuentra la totalidad de los contratos publicados en la plataforma SECOP II.  </t>
  </si>
  <si>
    <t>No aplica monitoreo para el primer cuatrimestre, considerando que la actividad inicia en el segundo cuatrimestre de la presente vigencia.</t>
  </si>
  <si>
    <t xml:space="preserve">No aplica monitoreo para el primer cuatrimestre, considerando que la actividad se ejecuta en el segundo y tercer cuatrimestre de acuerdo al cronograma. </t>
  </si>
  <si>
    <t>No aplica monitoreo para el primer cuatrimestre considerando que la actividad se realiza en el segundo cuatrimestre de la presente vigencia.</t>
  </si>
  <si>
    <t>No aplica monitoreo para el primer cuatrimestre considerando que la actividad se realiza en el tercer cuatrimestre de la presente vigencia.</t>
  </si>
  <si>
    <t>Durante el primer cuatrimestre de 2025 la entidad cuenta con 12 riesgos de corrupción, opacidad, fraude soborno y SARLAFT, la publicación en la página web se realizará durante la primera y segunda semana de mayo 2025 (Caso TICKET-34994-1-13432), el cumplimiento del indicador es del 33% teniendo en cuenta que son 3 publicaciones al año (1/3)*100.
Matriz de Riesgos de Corrupción 1CT 2025.xlsx	Matriz de Riesgos de Corrupción 1CT 2025.xlsx</t>
  </si>
  <si>
    <t>Durante el primer cuatrimestre de 2025 la entidad cuenta con 12 riesgos de corrupción, opacidad, fraude soborno y SARLAFT, la publicación en la página web se realizará durante la primera y segunda semana de mayo 2025 (Caso TICKET-34994-1-13432), el cumplimiento del indicador es del 33% teniendo en cuenta que son 3 publicaciones al año (1/3)*100.
Matriz_Riesgo_20250505_030046.xlsx	Matriz Riesgo 20250505 030046.xlsx</t>
  </si>
  <si>
    <t>Durante el primer cuatrimestre de 2025 los lideres del proceso realizan el primer seguimiento cuatrimestral a los riesgos de corrupción, opacidad fraude y soborno y LA/FT/FPADM, la fecha limite para el cargue del seguimiento por parte de los procesos es el 9 de mayo de 2025.</t>
  </si>
  <si>
    <t>En el primer cuatrimestre 2025 el Oficial de Cumplimiento realizó 25 mesas de trabajo para articular la gestión de la debida diligencia, en este sentido se da cumplimiento del 100% al indicador (25/25)*100, de la siguiente manera:
Enero: 2
Febrero: 10
Marzo: 10
Abril: 3
Debida Diligencia Abril.zip	Debida Diligencia Abril.zip
Debida Diligencia Enero.zip	Debida Diligencia Enero.zip
Debida Diligencia Febrero.zip	Debida Diligencia Febrero.zip
Debida Diligencia Marzo.zip	Debida Diligencia Marzo.zip</t>
  </si>
  <si>
    <t>Durante el primer cuatrimestre 2025 el oficial de cumplimiento ha realizado las 4 actividades descritas en el cronograma para realizar el proceso de debida diligencia, en este sentido el cumplimiento del indicador en 100% (4/4)*100.
CRONOGRAMA 2025.pdf	CRONOGRAMA 2025.pdf</t>
  </si>
  <si>
    <t>No aplica monitoreo para el primer cuatrimestre, considerando que la actividad se desarrolla en el segundo y tercer  cuatrimestre de la presente vigencia.</t>
  </si>
  <si>
    <t>No aplica monitoreo para el primer cuatrimestre, considerando que la actividad inicia en el tercer cuatrimestre de la presente vigencia.</t>
  </si>
  <si>
    <t>No aplica monitoreo para el primer cuatrimestre, considerando que no se han recibido invitación para participación</t>
  </si>
  <si>
    <t>Durante el primer cuatrimestre del año se desarrollo la estrategia para socializar la matriz ITA (Informe de Transparencia Administrativa) 2025 enfocada en el correcto diligenciamiento de la misma, documento clave que es publicado por la Procuraduría General de la Nación en el segundo semestre del año. Esta matriz es fundamental para el seguimiento y la evaluación de la transparencia en la gestión pública, por lo que su correcta comprensión y ejecución es de vital importancia para todas las entidades involucradas.
La estrategia tiene como objetivo asegurar que todas las partes responsables del manejo de la información reciban los parámetros necesarios de manera clara y oportuna; lo cual incluirá un plan de comunicación mediante el envío de correos electrónicos y piezas comunicativas a partir del mes de mayo. Los correos tendrán como propósito principal notificar la fecha límite para la entrega de la matriz, así como proporcionarles las instrucciones necesarias para su correcta diligenciamiento.
Además de los correos electrónicos, en cada mensaje se incluirá un texto detallado que explicará paso a paso cómo llenar la matriz ITA, asegurándose de que todos los involucrados comprendan los elementos y campos específicos que deben ser completados. Con el fin de facilitar aún más el proceso, se adjuntará una imagen ilustrativa que mostrará de manera visual cómo deben llenar la matriz. Esta imagen servirá como una guía práctica, garantizando que no hayan dudas sobre el procedimiento y que se minimicen posibles errores durante la ejecución.
Matriz_ITA.png	Matriz ITA.png</t>
  </si>
  <si>
    <t>Se ha llevado a cabo una actualización continua y sistemática de los elementos involucrados, siguiendo las indicaciones proporcionadas por cada una de las áreas responsables. Este proceso se realiza de acuerdo con las solicitudes y los casos que se gestionan a través de la plataforma Aranda, asegurando que cada modificación o ajuste sea implementado de manera oportuna y conforme a las necesidades específicas de cada área. Este enfoque garantiza que los elementos se mantengan actualizados y alineados con los requerimientos establecidos, lo que contribuye a una mayor eficiencia en la gestión de los procesos y una mejor coordinación entre las diferentes áreas involucradas.
Se adjunta informe de las publicaciones o actualizaciones realizadas en la página web por mes
punto 1.2 Registro 2025.xlsx	punto 1.2 Registro 2025.xlsx
punto 1.2 Seguimiento Sitios Web Enero-Marzo.xlsx	punto 1.2 Seguimiento Sitios Web Enero-Marzo.xlsx</t>
  </si>
  <si>
    <t>Se llevó a cabo una mesa de trabajo en la que se realizó un exhaustivo proceso de revisión y mejora de los textos existentes, con el objetivo de ofrecer una mayor claridad y comprensión sobre los archivos que se encuentran disponibles en el botón de transparencia. Esta mesa de trabajo reunió a los responsables de la gestión de la información para identificar áreas de mejora en los textos, asegurando que la información presentada sea fácilmente accesible y comprensible para los usuarios. En particular, se enfocó en mejorar los archivos correspondientes al punto 4, que se encuentra en el siguiente enlace: https://www.capitalsalud.gov.co/4-7-informes-de-gestion-evaluacion-y-auditoria/#1726002674181-2cf72da0-f2e6. Con estos ajustes, se busca optimizar la experiencia de los usuarios al acceder a los informes de gestión, evaluación y auditoría, facilitando la transparencia y el entendimiento de la información compartida.
punto 4.1 Mesa de trabajo caso 14796.pdf	punto 4.1 Mesa de trabajo caso 14796.pdf</t>
  </si>
  <si>
    <t>Se realizó una revisión de la matriz ITA del año 2024 para verificar que la información esté completa y correcta. Se adjunta la matriz ITA revisada y actualizada con corte abril.
punto 5.1 Revisión 2025 primer corte Matriz vigilancia del Cumplimiento Normativo de la Ley 1712 de 2014.xlsx	punto 5.1 Revisión 2025 primer corte Matriz vigilancia del Cumplimiento Normativo de la Ley 1712 de 2014.xlsx</t>
  </si>
  <si>
    <t>Se realiza la validación con el propósito de garantizar que se encuentra publicada la información en el espacio de datos para los ciudadanos y grupos de interés en la página web en el siguiente enlace https://www.capitalsalud.gov.co/ley-de-transparencia-y-acceso-a-la-informacion-publica/#Transparencia-Informacion-especifica-para-Grupos-de-Interes en el menú de transparencia.</t>
  </si>
  <si>
    <t>Se ha llevado a cabo una actualización continua y sistemática de los elementos involucrados, siguiendo las indicaciones proporcionadas por cada una de las áreas responsables. Este proceso se realiza de acuerdo con las solicitudes y los casos que se gestionan a través de la plataforma Aranda, asegurando que cada modificación o ajuste sea implementado de manera oportuna y conforme a las necesidades específicas de cada área. Este enfoque garantiza que los elementos se mantengan actualizados y alineados con los requerimientos establecidos, lo que contribuye a una mayor eficiencia en la gestión de los procesos y una mejor coordinación entre las diferentes áreas involucradas.
Se adjunta informe de las publicaciones o actualizaciones realizadas en la página web por mes
Registro 2025 Ene-Abr.xlsx	Registro 2025 Ene-Abr.xlsx
Seguimiento Sitios Web Enero-Abril.xlsx	Seguimiento Sitios Web Enero-Abril.xlsx</t>
  </si>
  <si>
    <t>Se está llevando a cabo el proceso de estandarización en la publicación de los documentos disponibles en el sitio web institucional. Esta estandarización consiste en establecer un formato uniforme, en el cual se presentará primero el título del documento, seguido de la fecha de publicación.
Este ajuste tiene como objetivo mejorar la organización, claridad y facilidad de consulta de la información por parte de los ciudadanos y demás grupos de interés. La aplicación de este nuevo formato puede observarse en la imagen adjunta, que sirve como ejemplo del modelo a implementar.
Estandarización de publicación de documentos.png	Estandarización de publicación de documentos.png</t>
  </si>
  <si>
    <t>Durante el I cuatrimestre de la vigencia 2025 - se actualiza el Plan Institucional de archivos PINAR en la pagina web: https://www.capitalsalud.gov.co/7-1-instrumento-de-gestion-de-la-informacion/
FR-003-COM_Informe actualización modulo gd.pdf	FR-003-COM Informe actualización modulo gd.pdf</t>
  </si>
  <si>
    <t>No. de respuesta con oportunidad / No. de PQRD recibidas * 100</t>
  </si>
  <si>
    <t xml:space="preserve">Se evidencian las acciones de seguimiento a la oportunidad en la respuesta a las PQRD durante el primer cuatrimestre, si embargo, no se cumple con lo establecido en el indicador, adicionalmente los soportes están incompletos. </t>
  </si>
  <si>
    <t xml:space="preserve">De acuerdo con los soportes allegados, se evidencia que no se cumple con el indicador, adicional  no se encuentran los soportes completos correspondientes al  primer cuatrimestre del 2025. </t>
  </si>
  <si>
    <t>Se ha llevado a cabo una actualización continua y sistemática de los elementos involucrados, siguiendo las indicaciones proporcionadas por cada una de las áreas responsables. Este proceso se realiza de acuerdo con las solicitudes y los casos que se gestionan a través de la plataforma Aranda, asegurando que cada modificación o ajuste sea implementado de manera oportuna y conforme a las necesidades específicas de cada área. Este enfoque garantiza que los elementos se mantengan actualizados y alineados con los requerimientos establecidos, lo que contribuye a una mayor eficiencia en la gestión de los procesos y una mejor coordinación entre las diferentes áreas involucradas.
Se adjunta informe de las publicaciones o actualizaciones realizadas en la página web para el cuatrimestre (Mayo, Junio, Julio y Agosto).
Registro Mayo - Agosto.xlsx	Registro Mayo - Agosto.xlsx
Seguimiento Sitios Web Mayo - Agosto.xlsx	Seguimiento Sitios Web Mayo - Agosto.xlsx</t>
  </si>
  <si>
    <t>Al corte del 31 de agosto se han suscrito 39 contratos de los cuales 35 corresponden a contratos administrativos - OPS y 4 contratos Asistenciales.
En cumplimiento del indicador “Número de Formatos de Conocimiento del Cliente - SARLAFT realizados / Número de Formatos de Conocimiento del Cliente - SARLAFT a realizar * 100”, se informa que la totalidad de los contratos suscritos cuenta con su respectivo formato SARLAFT diligenciado y validado por el Oficial de Cumplimiento de la entidad.
39/39=100
A continuación se remite link de acceso para consulta de Sarlaft de los contratos suscritos al corte del 31 de agosto 2025
https://capitalsaludesp-my.sharepoint.com/:f:/g/personal/profesional_juridica1_capitalsalud_gov_co/Egz4thvMG-RBguANCB4Vo30BFyfGXki1hcoBifMtydfhWQ?e=obIBov</t>
  </si>
  <si>
    <t>Al corte del 31 de agosto se han suscrito 39 contratos de los cuales 35 corresponden a contratos administrativos - OPS y 4 contratos Asistenciales.
A la fecha se han publicado en plataforma SECOP II 30 contratos de los 39, teniendo en cuenta que los seis restantes están en proceso de legalización. En ese sentido el porcentaje de cumplimiento al corte del 31 de agosto es de 30/39=77%
Se aclara que una vez se cuente con la legalización total de los contratos suscritos se realizará el cargue en plataforma Secop conforme con lo indicado en la Guía de Colombia Compra Eficiente.
SECOP II  2025.xlsx	SECOP II 2025.xlsx</t>
  </si>
  <si>
    <t>Se adjuntan los informes correspondientes a PQR , donde se identifica el cumplimiento de cierres de la siguiente manera.
Si bien no se cumple en el porcentaje ( meta) de cierre , se ha ido aumentando el porcentaje de cumplimiento , teniendo en cuenta la acciones de seguimiento a la red contratada y con las áreas internas.
Mayo : 1387 cierres en tiempos / 8647 pqrd radicadas cumplimiento 16%
Junio: 7673 cierres en tiempos / 44205 pqrd radicadas cumplimiento 17% ( 1 semestre)
Julio: 1410 cierres en tiempos/ 8213 pqrd radicadas cumplimiento 17%
Agosto: pendiente la información la cual se cargara después del 10 de septiembre
Nota: pendiente cargue e información mes de agosto ( por tema de base ) , información se cargara después del 10 de septiembre de 2025
INFORME DE GESTION PQR JULIO 2025.pdf	INFORME DE GESTION PQR JULIO 2025.pdf
INFORME DE GESTION PQR JUNIO 2025.pdf	INFORME DE GESTION PQR JUNIO 2025.pdf
INFORME DE GESTION PQR MAYO 2025.pdf	INFORME DE GESTION PQR MAYO 2025.pdf</t>
  </si>
  <si>
    <t>Se adjuntan informes de satisfacción de PQRD , los cuales registran cumplimiento de satisfacción del mas del 80% por lo cual no se realiza plan de mejoramiento . se relacionan informes del segundo cuatrimestre.
Nota : para el mes de agosto se realizara el cargue de la información después del 15 de septiembre teniendo en cuenta el descargue base y a realización de las mismas
Cumplimiento indicador Mayo : 567 usuarios satisfechos / 625 encuestas realizadas , cumplimiento 91%
Cumplimiento indicador Junio: 529 usuarios satisfechos / 638 encuestas realizada, cumplimiento 83%
Cumplimiento indicador Julio : 535 usuarios satisfechos / 645 encuestas realizada, cumplimiento 83%
Cumplimiento indicador Agosto: pendiente cargue después del 15 de septiembre
5. Mayo.pdf	5. Mayo.pdf
6. Junio.pdf	6. Junio.pdf
7. Julio.pdf	7. Julio.pdf</t>
  </si>
  <si>
    <t>De acuerdo con los soportes allegados, se verifica un cumplimiento parcial del indicador, dado que no se evidencia la publicación de la totalidad de los contratos en la plataforma SECOP II</t>
  </si>
  <si>
    <t>Se evidencian acciones de seguimiento a la oportunidad en la respuesta a las PQRD durante el segundo cuatrimestre; sin embargo, no se cumple con lo establecido en el indicador y, adicionalmente, los soportes presentados resultan incompletos.</t>
  </si>
  <si>
    <t xml:space="preserve">Se evidencian acciones de seguimiento a la satisfacción de las PQRD; sin embargo, no se cuenta con la totalidad de los soportes correspondientes al cuatrimestre. </t>
  </si>
  <si>
    <t>Para el presente cuatrimestre, y de acuerdo con lo establecido en el Plan de Trabajo V2 de la Circular 001 - Guía Orientadora "Conoce, Propone y Prioriza", se tenía programada la solicitud y verificación de la actualización del botón "Conoce, Propone y Prioriza" en la página web institucional, así como la socialización de esta herramienta con la Asociación de Usuarios. Estas actividades hacen parte de la estrategia de fortalecimiento de los mecanismos de participación ciudadana y de la transparencia institucional. El cumplimiento de estas acciones permite avanzar en la meta de mantener actualizada y visible la información clave para los usuarios, así como fomentar su apropiación y uso.
Indicador Nª de acciones realizadas 2 /Nª acciones programadas 2
para este trimestre se cumple con el 100% de la actividad
Adjunto pantallazo correo de solicitud actualización
Acta socialización a la asociación de usuarios
ACTA 2da ASAMBLEA ASOCIACION DE USUARIOS.pdf	ACTA 2da ASAMBLEA ASOCIACION DE USUARIOS.pdf
SOLICITUD ACTUALIZACION BOTON CONOCE PROPONE Y PRIORIZA.pdf	SOLICITUD ACTUALIZACION BOTON CONOCE PROPONE Y PRIORIZA.pdf
V2 PLAN DE TRABAJO CIRCULAR 001-2022.xlsx	V2 PLAN DE TRABAJO CIRCULAR 001-2022.xlsx</t>
  </si>
  <si>
    <t>Se evidencian acciones de seguimiento a la actualización de los instrumentos de gestión de la información; sin embargo, con los soportes allegados se concluye que no se presenta avance en el cumplimiento de la actividad.</t>
  </si>
  <si>
    <t>Se llevaron a cabo dos mesas de trabajo en las que se realizo un exhaustivo proceso de revisión y mejora de los textos existentes, con el objetivo de ofrecer una mayor claridad y comprensión sobre los archivos que se encuentran disponibles en el botón de transparencia. En estas mesas de trabajo se reunió a los responsables de la gestión de la información para identificar áreas de mejora en los textos, asegurando que la información presentada sea fácilmente accesible y comprensible para los usuarios. En particular, se enfocó en mejorar los archivos correspondientes al punto 4.3 que se encuentra en el siguiente enlace: https://www.capitalsalud.gov.co/4-3-plan-de-accion/ y el 4.2 en el link https://www.capitalsalud.gov.co/4-2-ejecucion-presupuestal/. Con estos ajustes, se busca optimizar la experiencia de los usuarios al acceder a los informes de gestión, evaluación y auditoría, facilitando la transparencia y el entendimiento de la información compartida.
F02-GA caso 20136.pdf	F02-GA caso 20136.pdf
F02-GA caso 20567.pdf	F02-GA caso 20567.pdf</t>
  </si>
  <si>
    <t>e realizó una revisión de la matriz ITA del año 2024 para verificar que la información esté completa y correcta. Se adjunta la matriz ITA revisada y actualizada durante el segundo cuatrimestre de 2025.
punto 5.1 Revisión 2025 segundo corte Matriz vigilancia del Cumplimiento Normativo de la Ley 1712 de 2014.xlsx	punto 5.1 Revisión 2025 segundo corte Matriz vigilancia del Cumplimiento Normativo de la Ley 1712 de 2014.xlsx</t>
  </si>
  <si>
    <t>De acuerdo con los soportes allegados, se verifica el cumplimiento del indicador; sin embargo, se recomienda realizar la actividad y el seguimiento de manera trimestral, conforme a lo propuesto.</t>
  </si>
  <si>
    <t>No aplica monitoreo para el segundo cuatrimestre, considerando que la actividad inicia en el tercer cuatrimestre de la presente vigencia.</t>
  </si>
  <si>
    <t>La actividad de seguimiento al cumplimiento de la matriz ITA en la página web de Capital Salud EPS-S está programada para el mes de noviembre de 2025, esto de conformidad con lo establecido en el Programa Anual de Auditoría de la Oficina de Control Interno, el cual fue aprobado por el Comité Institucional de Coordinación de Control Interno en sesión del 20 de diciembre de 2024, según acta No. 13, y presentado al Comité de Contraloría Interna, obteniendo su aprobación en sesión del 19 de diciembre de 2024 mediante acta No. 7.
PROGRAMA ANUAL DE  AUDITORIA 2025.pdf	PROGRAMA ANUAL DE AUDITORIA 2025.pdf</t>
  </si>
  <si>
    <t>Desde la Dirección de Comunicaciones y Mercadeo se realizó el diseño, la diagramación y la gestión de contratación de las 4 publicaciones de acuerdo con las fechas establecidas para la Rendición de Cuentas dando cumplimiento a la normatividad vigente, en periódicos de amplia circulación en nuestras zonas de influencia:
Meta: El Extra del Llano. 26 de mayo y 16 de junio.
Bogotá y Soacha: El Nuevo Siglo. 26 de mayo y 16 de junio.
Desde la Dirección de Estrategia y Planeación se realizó la divulgación a través de Página web de la entidad - Banner publicitario en el inicio del sitio web de la entidad https://www.capitalsalud.gov.co/
Así mismo se accedió a través del micrositio de Rendición de Cuentas accediendo mediante el siguiente enlace https://www.capitalsalud.gov.co/rendicion-de-cuentas-2025/
También previo al evento de rendición de cuentas se realizaron publicaciones invitando a la ciudadanía y grupos de interés en general a participar.
Indicador: No. de publicaciones realizadas/No. de publicaciones programadas*100
9/9= 100%
Convocatoria a los usuarios y ciudadanía en general a la rendición.pdf	Convocatoria a los usuarios y ciudadanía en general a la rendición.pdf
ELEXTRA26MAYO.pdf	ELEXTRA26MAYO.pdf
EXTRALLANO16JUN.pdf	EXTRALLANO16JUN.pdf
NUEVOSIGLO16JUNPAG7.pdf	NUEVOSIGLO16JUNPAG7.pdf
NUEVOSIGLO_26_05_2025.pdf	NUEVOSIGLO 26 05 2025.pdf</t>
  </si>
  <si>
    <t>De acuerdo con los soportes allegados, se verifica el cumplimiento del indicador, por lo tanto se da por terminada la actividad.</t>
  </si>
  <si>
    <t>Se realizo publicación el 18 de julio de la presente vigencia, en la página web de la entidad en el siguiente enlace: https://www.capitalsalud.gov.co/rendicion-de-cuentas-2025/#1626736090394-a1748341-9bd4
El informe de rendición de cuentas correspondiente al segundo trimestre 2025, en cumplimiento a lo establecido en la Circular Externa 000008 de 14 de septiembre del 2018 de la Superintendencia Nacional de Salud – SNS, que menciona (…)
– Reportes trimestrales publicados en la página web institucional sobre caracterización de sus afiliados, los indicadores de gestión del Sistema Obligatorio de Garantía de la Calidad de la entidad y la satisfacción de los usuarios. Debe publicarse dentro de los 20 días primeros calendario de los meses de abril, julio, octubre y enero”.(…). Cumpliendo con el indicador así:
Indicador: Reportes trimestrales publicados /Reportes trimestrales programados*100
Medición: 2/4*100 =50%</t>
  </si>
  <si>
    <t>De acuerdo con los soportes allegados, se verifica el cumplimiento del indicador, por lo tanto se da cierre a la actividad.</t>
  </si>
  <si>
    <t>N/A</t>
  </si>
  <si>
    <t>Desde la Dirección de Estrategia y Planeación, en cumplimiento con la Circular 008 de 2018, se realizó la publicación del informe de Rendición de Cuentas en su numeral 1.2.2. Convocatoria a la Audiencia Pública de Rendición de Cuentas - El informe que se rendirá a la ciudadanía en la audiencia pública deberá ser difundido en la página web de la entidad, 30 días antes de la realización de la audiencia.
De acuerdo con lo anteriormente mencionado, se realizó la publicación en la pagina web de la EPS, el cual se puede evidenciar en el siguiente enlace https://www.capitalsalud.gov.co/rendicion-de-cuentas-2025/#1709559415308-55808a33-5563, publicado el 28 de mayo de 2025.
No. de informes publicados/No. de informes programados*100
2/4= 50%
Base contratos 2024.xlsx	Base contratos 2024.xlsx
Informe de Rendición de Cuentas 2024.pdf	Informe de Rendición de Cuentas 2024.pdf</t>
  </si>
  <si>
    <t>Frente a esta actividad desde el día 23 de mayo se encuentra publicado el link en la pagina web de Capital Salud el cual permite participación que permita presentar comentarios u observaciones previo a la gestión de rendición de cuentas.
https://www.capitalsalud.gov.co/rendicion-de-cuentas-2025/#1709559415308-55808a33-5563</t>
  </si>
  <si>
    <t>Dando cumplimiento a este indicador, se adjunta el enlace al foro sincrónico donde se llevó a cabo la sociabilización de la estrategia con los colaboradores. el día 23 de mayo .
Asimismo, se incluye el listado de asistencia y registro de adherencia para constatar la participación efectiva en dicha actividad
Link Foro RDC.docx	Link Foro RDC.docx
Taller sincrónico RDC.xlsx	Taller sincrónico RDC.xlsx</t>
  </si>
  <si>
    <t>Frente a este indicador, para el II cuatrimestre se realizó la socialización de los resultados del informe de rendición de cuentas. No obstante, se efectuó la solicitud de un banner al área de Comunicaciones, con el fin de socializar dichos resultados mediante su publicación en la página web e intranet institucional.
Se adjunta el acta de socialización y el pantallazo correspondiente del caso en Aranda, como soporte de las actividades realizadas.
Indicador N° de actividades de socialización realizadas / N° de actividades de socialización programadas
Cumplimiento del indicador: 100%
• Actividades programadas: 1
• Actividades realizadas: 1
ACTA 2da ASAMBLEA ASOCIACION DE USUARIOS.pdf	ACTA 2da ASAMBLEA ASOCIACION DE USUARIOS.pdf
Pantallazo solicitud Aranda.docx	Pantallazo solicitud Aranda.docx</t>
  </si>
  <si>
    <t>Participación en el Nodo de Rendición de Cuentas – Secretaría Distrital de Salud
Durante el presente cuatrimestre, en el marco de las acciones del componente de Participación Social en Salud, se realizó una participación activa en el Nodo del II Diálogo Ciudadano liderado por la Secretaría Distrital de Salud.
La jornada se llevó a cabo el pasado 24 de julio de 2025, en el Auditorio del Hemocentro de la Secretaría Distrital de Salud. El evento contó con la asistencia de público invitado proveniente de diversas instancias y espacios de participación social en salud, tales como: Asociaciones de Usuarios, COPACOS, Veedurías Ciudadanas, Organizaciones Sociales y Territoriales, así como usuarios frecuentes de los trámites de la entidad.
Así mismo, participaron directivos de las Subredes Integradas de Servicios de Salud E.S.E., gerente, representantes de la EAPB Capital Salud y otros actores estratégicos clave para garantizar el acceso efectivo de la ciudadanía a los trámites y servicios administrativos ofrecidos por la Secretaría Distrital de Salud.
Esta participación refuerza el compromiso institucional con la transparencia, la corresponsabilidad y el fortalecimiento de los mecanismos de diálogo y control social en salud.
Indicador: No. Asistencias /No. 1 de reuniones convocadas 1 Cumplimiento *100
Anexo acta
ACTA II DIALOGO CIUDADANO SDS.pdf	ACTA II DIALOGO CIUDADANO SDS.pdf</t>
  </si>
  <si>
    <t>En cumplimiento de la Resolución 497 de 2021 y de la ficha técnica establecida en la Resolución 0256 de 2016, la Dirección de Atención al Usuario de Capital Salud EPS-S llevó a cabo la medición de satisfacción de los usuarios por canales de atención, conforme al procedimiento PR-005-AUS.
Para el segundo cuatrimestre, se realizó la publicación de los resultados a través de la página web institucional (intranet), en este espacio se dispuso un video y un tablero de control, en el cual se visualizan los resultados obtenidos, consolidando los niveles de satisfacción de los usuarios por departamento y diferenciando entre canales presenciales y no presenciales.
Indicador: Número de publicaciones realizadas con información sobre los resultados de satisfacción / Número de publicaciones programadas con información sobre los resultados de satisfacción × 100
4/4=100%
Satisfacción General trimestre II = 99%
Medición de Satisfacción Capital Salud EPS Agosto.xlsx	Medición de Satisfacción Capital Salud EPS Agosto.xlsx</t>
  </si>
  <si>
    <t>ante el segundo cuatrimestre la actividad de Divulgación a la población afiliada, se realizo por medio de piezas comunicativas carteleras - banner pagina web de los canales para el acceso a los servicios que ofrece la EPS-S, así como de la oferta institucional.
Indicador: No. divulgaciones realizadas/No. de divulgaciones programadas*100
Indicador segundo cuatrimestre:247/247*100=100%
AGOSTO1.zip	AGOSTO1.zip
AGOSTO2.zip	AGOSTO2.zip
JULIO1.zip	JULIO1.zip
JULIO2.zip	JULIO2.zip
JUNIO1.zip	JUNIO1.zip
JUNIO2.zip	JUNIO2.zip
JUNIO3.zip	JUNIO3.zip
MAYO1.zip	MAYO1.zip
MAYO2.zip	MAYO2.zip
MAYO3.zip	MAYO3.zip
MAYO4.zip	MAYO4.zip</t>
  </si>
  <si>
    <t>En la actividad el objetivo es medir el uso de los canales de atención dispuestos por la EPS-S
Indicador: No. de usuarios atendidos de manera presencial/ No. de usuarios que asisten al PAU*100
No. de llamadas gestionadas telefónicamente/No. de llamadas realizadas por los usuarios*100
MAYO
Atenciones presenciales: No. de usuarios atendidos de manera presencial/ No. de usuarios que asisten al PAU*100
Atenciones presenciales: 156.304/ 156.304*100=100%
Atenciones telefónicas: No. de llamadas gestionadas telefónicamente/No. de llamadas realizadas por los usuarios*100
Atenciones telefónicas: 11781/13447*100= 88.0%
JUNIO
Atenciones presenciales: No. de usuarios atendidos de manera presencial/ No. de usuarios que asisten al PAU*100
Atenciones presenciales: 140.547/ 140.547*100=100%
Atenciones telefónicas: No. de llamadas gestionadas telefónicamente/No. de llamadas realizadas por los usuarios*100
Atenciones telefónicas: 11.451/13.285*100=87.0%
JULIO
Atenciones presenciales: No. de usuarios atendidos de manera presencial/ No. de usuarios que asisten al PAU*100
Atenciones presenciales: 162.714/162.714 *100=100%
Atenciones telefónicas: No. de llamadas gestionadas telefónicamente/No. de llamadas realizadas por los usuarios*100
Atenciones telefónicas: 15.732/17.195 *100=92%
AGOSTO
Atenciones presenciales: No. de usuarios atendidos de manera presencial/ No. de usuarios que asisten al PAU*100
Atenciones presenciales: 145.940/ 145.940*100=100%
Atenciones telefónicas: No. de llamadas gestionadas telefónicamente/No. de llamadas realizadas por los usuarios*100
Atenciones telefónicas: 12.985/14.427 *100=90%
INFORME CALL CENTER AGOSTO 2025.pdf	INFORME CALL CENTER AGOSTO 2025.pdf
INFORME CALL CENTER JULIO 2025.pdf	INFORME CALL CENTER JULIO 2025.pdf
INFORME CALL CENTER JUNIO 2025.pdf	INFORME CALL CENTER JUNIO 2025.pdf
Informe call enero - mayo.pptx	Informe call enero - mayo.pptx
informe de canales de atención-sucursal meta -AGOSTO 2025.pdf	informe de canales de atención-sucursal meta -AGOSTO 2025.pdf
informe de canales de atención-sucursal meta -JULIO 2025.pdf	informe de canales de atención-sucursal meta -JULIO 2025.pdf
informe de canales de atención-sucursal meta -JUNIO 2025.pdf	informe de canales de atención-sucursal meta -JUNIO 2025.pdf
informe de canales de atención-sucursal meta -MAYO 2025.pdf	informe de canales de atención-sucursal meta -MAYO 2025.pdf
INFORME DE GESTION LINEA DE FRENTE AGOSTO 2025.pdf	INFORME DE GESTION LINEA DE FRENTE AGOSTO 2025.pdf
INFORME DE GESTION LINEA DE FRENTE JULIO 2025.pdf	INFORME DE GESTION LINEA DE FRENTE JULIO 2025.pdf
INFORME DE GESTION LINEA DE FRENTE JUNIO 2025.pdf	INFORME DE GESTION LINEA DE FRENTE JUNIO 2025.pdf
INFORME DE GESTION LINEA DE FRENTE MAYO 2025.pdf	INFORME DE GESTION LINEA DE FRENTE MAYO 2025.pdf</t>
  </si>
  <si>
    <t>Durante el segundo cuatrimestre de 2025, la entidad continuó fortaleciendo su cultura de humanización a través del programa "Servimos Más con el Corazón". Se cumplió el 100% de las actividades de capacitación programadas, enfocándose en la integración de los atributos del decálogo y los valores institucionales.
Actividades Destacadas y Resultados
Inducción Institucional: Se realizaron 4 jornadas para 48 nuevos colaboradores. Esta formación aseguró que el personal recién incorporado entendiera la cultura de humanización desde el inicio. Los resultados mostraron una adherencia del 88.25% y una satisfacción de 4 sobre 5 puntos.
Taller "Manejo del Duelo": 28 colaboradores participaron en este taller experiencial, diseñado para fortalecer la resiliencia ante la pérdida. Aunque la adherencia se midió sobre 80 puntos (53.5 puntos), la satisfacción fue alta, alcanzando 4.8 sobre 5 puntos.
Servicio al Ciudadano con Enfoque de Derechos Humanos: 241 colaboradores asistieron a esta sesión, cuyo objetivo era integrar un enfoque diferencial, de género e intersectorial en el servicio público. La adherencia fue del 83.5% y la satisfacción fue satisfactoria, con 5 sobre 5 puntos.
Seminario "Primeros Auxilios Psicológicos y Gestión Emocional": Para fortalecer la cultura de humanización, 99 colaboradores asistieron a este seminario. Se obtuvieron resultados de satisfacción de 4.8/5 y adherencia de 95/100 puntos.
Promoción de la Política de Integridad: Se continuaron las sesiones formativas para reforzar los valores y principios corporativos. 95 colaboradores asistieron a estas capacitaciones, reportando una adherencia del 95% y una satisfacción de 4.8 sobre 5 puntos.
Estos resultados demuestran el compromiso continuo de la entidad con el desarrollo profesional de los colaboradores, enfocándose en la humanización del servicio y la integridad corporativa.
*5 actividades programadas/5 actividades ejecutadas
Capacitación Reportes de Gestión DAU y Atención Humanizada1-138 1.xlsx	Capacitación Reportes de Gestión DAU y Atención Humanizada1-138 1.xlsx
EVALUACIÓN INDUCCIÓN INSTITUCIONAL 2025.xlsx	EVALUACIÓN INDUCCIÓN INSTITUCIONAL 2025.xlsx
Seminario_ Primeros auxilios psicológicos y gestión emocional.xlsx	Seminario Primeros auxilios psicológicos y gestión emocional.xlsx
Taller_ Manejo del duelo1-28 1.xlsx	Taller Manejo del duelo1-28 1.xlsx
 Y Tú cómo vives el Código de Integridad _.xlsx	Y Tú cómo vives el Código de Integridad .xlsx</t>
  </si>
  <si>
    <t>Desde el área de PQRD se realiza comité de PQRD trimestral con el fin de dar a conocer la radicación de PQRD , por lo cual se adjunta acta correspondiente al segundo trimestre 2025.
Por otra parte se realiza seguimiento a los compromisos los cuales quedan descritos en el acta para el segundo trimestre se cumplieron los compromisos al 100% porciento y se dejan nuevos compromisos teniendo en cuenta el informe generado.</t>
  </si>
  <si>
    <t>De acuerdo con los soportes allegados, se verifica el cumplimiento del indicador, sin embargo, se recomienda  realizar la actividad y el seguimiento de manera mensual, conforme a lo propuesto.</t>
  </si>
  <si>
    <t>En el proceso del modelo de atención con enfoque diferencial, territorial y poblacional de la EPS-S Capital Salud, en la prestación de los servicios y la garantía de ellos, en las acciones diversas, en la socialización de las personas de los sectores sociales LGTBIQ+ y la clínica de género, se reportan las acciones y estratégicas de la cohorte, la RPMS de la población y la puesta en marcha con las redes integrales de atención en salud, el trabajo sectorial e intersectorial con las entidades y las áreas de la EPS-S, conforme con el modelo de atención en salud con enfoque diferencial.
En el fortalecimiento del talento humano y la socialización del proceso en clínica de género, en el segundo cuatrimestre se programaron un total de 6 acciones entre capacitaciones, mesas de trabajo y asistencia técnica y se realizaron las 6, con un cumplimiento del 100%, se continua con el proceso encaminadas en la clínica de genero de la EPS-S en la garantía de la prestación de los servicios de salud, en el reconocimiento de la población y la captación con el fin de seguir en el proceso de activar las Rutas Integrales de Atención en Salud. Así mismo, continuar con las estrategias de IEC (Información, Educación y Comunicación) con el objetivo de capacitar y socializar a los usuarios y funcionarios en Clínica de Genero y la población de los sectores LGTBIQ+.
Capital Salud EPS-S cuenta con afiliados con características particulares entre ellos en las bases de datos distribuidos para la prestación de servicios de salud a las Redes Integrales de Prestación de Servicios de Salud (RIPSS). Como EAPB se busca una atención integral, diferencial y humanizada en la garantía de la prestación de los servicios de salud, de los cuales se encuentran identificados en las diferentes poblaciones, en el marco del modelo de los sectores sociales LGTBIQ+ y la normatividad vigente para la garantía en el acceso oportuno a los servicios de salud en todas sus aristas de las Rutas Integrales de Prestación de Servicios de Salud (RIAS).
En este segundo cuatrimestre han disminuido las acciones toda vez que se están realizando ajustes a la ruta de atención para los usuarios que ingresen a clínica de género. Capital Salud EPS-S continua, con las acciones en el modelo de salud con enfoque diferencial, territorial y poblacional y los sectores sociales LGTBIQ+.
ANALISIS_INDICADOR_5.4_-_ALMERA.pdf	ANALISIS INDICADOR 5.4 - ALMERA.pdf</t>
  </si>
  <si>
    <t>De acuerdo con los soportes allegados, no se logra verificar el cumplimiento de la actividad correspondiente a ‘Racionalizar OPA’, dado que las evidencias aportadas no demuestran acciones de racionalización, sino únicamente la creación y publicación de trámites en la plataforma.</t>
  </si>
  <si>
    <t>Una vez se efectuó la publicación del OPA (Otro Procedimiento Administrativo) en el SUIT, correspondiente al trámite de vinculación a la Asociación de Usuarios de Capital Salud EPS-S, se dispuso este procedimiento con el fin de facilitar a los ciudadanos su afiliación a dicha asociación. Actualmente, el trámite puede realizarse de manera presencial en los puntos de atención o a través de medios electrónicos, como el correo institucional.
Con el propósito de optimizar el proceso y reducir los tiempos de inscripción, se implementó un código QR, el cual se encuentra divulgado en los puntos de atención y en la página web de Capital Salud, permitiendo a los usuarios acceder de forma ágil y directa al formulario de registro.
Pagina WEB.url	Pagina WEB.url
QR Vinculación Asociación de usuarios .jpg	QR Vinculación Asociación de usuarios .jpg</t>
  </si>
  <si>
    <t>Al corte del segundo cuatrimestre de 2025 se realizó el cargue en la página web de 3 extractos de actas de juntas directivas, en la cuales en 1 se identificó temas relacionados con la adopción de decisiones que afecten al público en general, dichas actas se llevaron a cabo así:
Acta Junta Directiva ordinaria No. 171 del 26-05-2025
Acta Junta Directiva ordinaria No. 172 del 29-07-2025
Acta Junta Directiva extraordinaria No. 173 del 19-08-2025
A continuación se remite link de acceso a la información https://www.capitalsalud.gov.co/1-12-informacion-sobre-decisiones-que-puede-afectar-al-publico/#1697056878571-62a1bcd3-876b ”</t>
  </si>
  <si>
    <t xml:space="preserve">De acuerdo con los soportes allegados, se verifica el cumplimiento del indicador, Se recomienda dejar el soporte del cumplimiento del la actividad . </t>
  </si>
  <si>
    <t>De acuerdo con los soportes allegados, se verifica el cumplimiento del indicador. Por lo tanto se da cierre a la actividad</t>
  </si>
  <si>
    <t>En cumplimiento de las disposiciones normativas que promueven la participación ciudadana y la transparencia en la gestión pública, durante el segundo cuatrimestre del año 2025 se llevó a cabo el I Diálogo Ciudadano denominado “Tejiendo Soluciones – Diálogo sobre Medicamentos e Insumos”, realizado el 6 de mayo de 2025, con participación incluyente y diversa de población adulta mayor, personas en condición de discapacidad, población LGBTIQ+, comunidades afrodescendientes, negras y víctimas del conflicto armado. Este espacio permitió abordar problemáticas relacionadas con el acceso a medicamentos e insumos, identificar barreras y construir propuestas conjuntas para su mejoramiento.
Indicador "Número de diálogos realizados / Número de diálogos programados"
Cumplimiento del 100%
Adjuntando como soporte el acta e Informe correspondiente al desarrollo del evento.
Acta I Dialogo Ciudadano tejiendo soluciones 2025 firmada.OK.pdf	Acta I Dialogo Ciudadano tejiendo soluciones 2025 firmada.OK.pdf
INFORME EVALUACION I DIALOGO CIUDADANO FIRMADO.pdf	INFORME EVALUACION I DIALOGO CIUDADANO FIRMADO.pdf</t>
  </si>
  <si>
    <t>Desde de la Dirección de Estrategia y Planeación, dando cumplimiento a su cronograma de capacitaciones, ha desarrollado cuatro sesiones de capacitación enfocadas en aspectos clave para el adecuado funcionamiento del Sistema de Gestión. Los temas abordados incluyeron:
• Certificación y beneficios de la norma ISO 9001:2015: Participantes 72, nivel de adherencia 99%.
• Gestión del conocimiento e innovación: ideación y referenciación: Participantes 50, nivel de adherencia 86%.
• Gestión de oportunidades: Participantes 85, nivel de adherencia 89%.
• Mejora continua. (Pendiente soportes).
En total, se han realizado cuatro jornadas de capacitación, con una asistencia promedio de 69 personas por sesión, lo cual evidencia una participación activa de los distintos procesos de la entidad.
Además, se aplicaron evaluaciones para medir el nivel de comprensión alcanzado por los asistentes, obteniendo un promedio de calificación del 87%. Este resultado refleja no solo la efectividad de las actividades formativas, sino también el compromiso de los participantes con el fortalecimiento del sistema de gestión.
Capacitaciones.zip	Capacitaciones.zip
Cronograma Capacitación II Cuatrimestre.pdf	Cronograma Capacitación II Cuatrimestre.pdf</t>
  </si>
  <si>
    <t>Se continuaron las gestiones con la Veeduría Distrital con el propósito de establecer de manera clara y precisa las condiciones necesarias para la posible realización del taller con esta entidad, generando así una proyección inicial para la ejecución del curso el 25 de septiembre, con una segunda sesión programada para el 19 de noviembre.
Se remite correo de soporte enviado desde la Dirección de Talento Humano, el día 30 de julio del 2025
RE Curso por demanda de Innovación Pública para Capital Salud.msg	RE Curso por demanda de Innovación Pública para Capital Salud.msg
Re_ Solicitud de Curso Básico de Innovación Pública por demanda_LABCapital.eml	Re Solicitud de Curso Básico de Innovación Pública por demanda LABCapital.eml</t>
  </si>
  <si>
    <t>Durante el segundo cuatrimestre del año 2025 se realizó la socialización de la política y código de integridad de Capital Salud a 52 colaboradores que ingresaron nuevos a la entidad.
Indicador: # de colaboradores socializados con el Código y la Política de Integridad / 90 % de los ingresos nuevos a Capital Salud.
52 colaboradores socializados / 47 equivalente al 90% de los ingresos = 110%
Registro asistencia mayo agosto induccion.xlsx	Registro asistencia mayo agosto induccion.xlsx</t>
  </si>
  <si>
    <t>No aplica monitoreo para este segundo cuatrimestre, la actividad se reanudará como esta programada en el 3 cuatrimestre del año.</t>
  </si>
  <si>
    <t>Participación actividad "Buenas prácticas en integridad" citada por la Secretaria General Alcaldía Mayor de Bogotá - Dirección Distrital de Desarrollo Institucional.
Acta asistencia actividad alcaldía 20-05-2025.pdf	Acta asistencia actividad alcaldía 20-05-2025.pdf
Informe actividad buenas practicas de integridad.pdf	Informe actividad buenas practicas de integridad.pdf</t>
  </si>
  <si>
    <t>En el segundo cuatrimestre del 2025 se llevaron a cabo cuatro (04) inducciones institucionales, a las cuales asistieron todos los convocados correspondiente a 48 personas, y donde se socializó la Política de Conflicto de Interés de la entidad.
Mayo: 1
Junio: 1
Julio: 1
Agosto:1
Total:
1. Presentación.
2. Listado de asistencia con la calificación de la adherencia de los temas tratados, donde se incluye conflicto de interés.
EVALUACIÓN INDUCCIÓN INSTITUCIONAL II CUATRIMESTRE.xlsx	EVALUACIÓN INDUCCIÓN INSTITUCIONAL II CUATRIMESTRE.xlsx
INDUCCIÓN.pptx	INDUCCIÓN.pptx</t>
  </si>
  <si>
    <t>Durante el segundo cuatrimestre de 2025 el oficial de cumplimiento realizó la socialización del programa de transparencia y ética empresarial en 38 socializaciones, en este sentido el cumplimiento del indicador es 100% (38/38)*100.
Capacitación Agosto.zip	Capacitación Agosto.zip
Capacitación Julio.zip	Capacitación Julio.zip
Capacitación Junio.zip	Capacitación Junio.zip
Capacitación Mayo.zip	Capacitación Mayo.zip</t>
  </si>
  <si>
    <t>Durante el primer cuatrimestre de 2025 se realizó una actualización a la política de gestión del riesgo en el mes de febrero de 2025, el indicador cumple al 100% (1/1)*100.
PL-001-GRI.pdf	PL-001-GRI.pdf</t>
  </si>
  <si>
    <t>Durante el primer cuatrimestre de 2025 el oficial de cumplimiento realizó la socialización de la política de gestión del riesgo en 38 socializaciones, en este sentido el cumplimiento del indicador es 100% (38/38)*100.
Capacitación Agosto.zip	Capacitación Agosto.zip
Capacitación Julio.zip	Capacitación Julio.zip
Capacitación Junio.zip	Capacitación Junio.zip
Capacitación Mayo.zip	Capacitación Mayo.zip</t>
  </si>
  <si>
    <t>Durante el segundo cuatrimestre de 2025 la entidad cuenta con 12 riesgos de corrupción, opacidad, fraude soborno y SARLAFT, la publicación en la página web se realizará durante la primera y segunda semana de septiembre 2025 (Caso TICKET-49811-1-19416), el cumplimiento del indicador es del 66% teniendo en cuenta que son 3 publicaciones al año (2/3)*100.
Matriz de Riesgos de Corrupción 2CT 2025.xlsx	Matriz de Riesgos de Corrupción 2CT 2025.xlsx</t>
  </si>
  <si>
    <t>Durante el segundo cuatrimestre de 2025 el oficial de cumplimiento realizó la socialización de los riesgos de corrupción, opacidad, fraude, soborno y LA/FT/FPADM en 38 socializaciones, en este sentido el cumplimiento del indicador es 100% (38/38)*100.
Capacitación Agosto.zip	Capacitación Agosto.zip
Capacitación Julio.zip	Capacitación Julio.zip
Capacitación Junio.zip	Capacitación Junio.zip
Capacitación Mayo.zip	Capacitación Mayo.zip</t>
  </si>
  <si>
    <t>Durante el segundo cuatrimestre de 2025 los lideres del proceso realizan el primer seguimiento cuatrimestral a los riesgos de corrupción, opacidad fraude y soborno y LA/FT/FPADM, los 9 subprocesos realizaron el seguimiento de los 9 subprocesos programados, el cumplimiento del indicador es del 100%.
Informe de Gestión Riesgos II Trimestre 2025.pdf	Informe de Gestión Riesgos II Trimestre 2025.pdf</t>
  </si>
  <si>
    <t>En el segundo cuatrimestre 2025 el Oficial de Cumplimiento realizó 38 mesas de trabajo para articular la gestión de la debida diligencia, en este sentido se da cumplimiento del 100% al indicador (38/38)*100, de la siguiente manera:
Mayo: 10
Junio: 11
Julio: 16
Agosto: 1
Debida Diligencia Agosto.zip	Debida Diligencia Agosto.zip
Debida Diligencia Julio.zip	Debida Diligencia Julio.zip
Debida Diligencia Junio.zip	Debida Diligencia Junio.zip
Debida Diligencia Mayo.zip	Debida Diligencia Mayo.zip</t>
  </si>
  <si>
    <t>Durante el segundo cuatrimestre 2025 el oficial de cumplimiento socializó el resultado de la debida diligencia a los procesos responsables de la siguiente manera:
Mayo: 18
Junio: 48
Julio: 76
Agosto: 1
Total: 143
En este sentido el cumplimiento del indicador corresponde al 100% (143/143)*100
Informe de Gestión Riesgos II Trimestre 2025.pdf	Informe de Gestión Riesgos II Trimestre 2025.pdf</t>
  </si>
  <si>
    <t xml:space="preserve">De acuerdo con los soportes allegados, se verifica el cumplimiento de la actividad; sin embargo, se reitera la recomendación de la Dirección de Estrategia y Planeación frente a la falta de evidencia en la incorporación de la gestión de la debida diligencia. </t>
  </si>
  <si>
    <t xml:space="preserve">De acuerdo con los soportes allegados, se verifica el cumplimiento del indicador, sin embargo, se reitera la recomendación de la Dirección de Estrategia y Planeación frente a la falta de evidencia en la socialización de la gestión de la debida diligencia. </t>
  </si>
  <si>
    <t>Durante el segundo cuatrimestre 2025 el oficial de cumplimiento ha realizado las 4 actividades descritas en el cronograma para realizar el proceso de debida diligencia, en este sentido el cumplimiento del indicador en 100% (4/4)*100.</t>
  </si>
  <si>
    <t xml:space="preserve">De acuerdo con los soportes allegados, se verifica el cumplimiento del indicador, sin embargo, se reitera la recomendación de la Dirección de Estrategia y Planeación frente a la falta de evidencia para verificar el cumplimiento. </t>
  </si>
  <si>
    <t>Se realizó la socialización a través de correo masivo a todos los funcionarios de la EPS con la información de la matriz ITA cuyo objetivo es asegurar que todas las partes responsables del manejo de la información reciban los parámetros necesarios de manera clara y oportuna; Los correos tienen como propósito principal notificar la fecha límite para la entrega de la matriz, así como proporcionarles las instrucciones necesarias para su correcto diligenciamiento y también indicar que es la matriz ITA y la importancia que tiene para la EPS mantenerla actualizada.
809d9cd7-2d10-45d2-a6e8-34b4c851873e.png	809d9cd7-2d10-45d2-a6e8-34b4c851873e.png
88767f35-ce31-4a2f-bd08-3c709bf175e4.png	88767f35-ce31-4a2f-bd08-3c709bf175e4.png
Cumplir con la matriz ITA es clave para una gestión pública transparente y contable .png	Cumplir con la matriz ITA es clave para una gestión pública transparente y contable .png
Evidencia socialización matriz ITA solicitud de envió de pieza por correo masivo mes de mayo.png	Evidencia socialización matriz ITA solicitud de envió de pieza por correo masivo mes de mayo.png
Información importante sobre la matriz ITA .png	Información importante sobre la matriz ITA .png</t>
  </si>
  <si>
    <t>Se registra el avance de los instrumentos archivísticos para posterior publicación, los cuales se encuentran en revisión por los miembros del Comité Institucional de Gestión y Desempeño bajo el Acta de Gestión y Desempeño número 003 del 2025.
Indicador: No. de ítems actualizados/No. total ítems*100
Medición:1/10*100= 10%
% de avance al periodo: 10%
% de avance acumulado: 66.66%
FR-003-COM_Informe actualización modulo gd II Cuatri.pdf	FR-003-COM Informe actualización modulo gd II Cuatri.pdf</t>
  </si>
  <si>
    <t>Ejecución de Diálogos Ciudadanos – Segundo Cuatrimestre 2025
En cumplimiento de las disposiciones normativas que promueven la participación ciudadana y la transparencia en la gestión pública, durante el segundo cuatrimestre del año 2025 se programaron y llevaron a cabo dos (2) Diálogos Ciudadanos, conforme a lo establecido:
1. I Diálogo Ciudadano
Nombre: Tejiendo Soluciones – Diálogo sobre Medicamentos e Insumos
Fecha: 6 de mayo de 2025
2. II Diálogo Ciudadano
Nombre: Prestación de Servicios en Salud: Retos y Oportunidades
Fecha: 28 de agosto de 2025
Indicador de cumplimiento:
Número de Diálogos Realizados / Número de Diálogos Programados
Resultado:
2 / 2 = 100% cumplimiento
Adjunto actas e Informe de los Diálogos y pieza comunicativa
Acta I Dialogo Ciudadano tejiendo soluciones 2025 firmada.OK.pdf	Acta I Dialogo Ciudadano tejiendo soluciones 2025 firmada.OK.pdf
Acta II Dialogo Ciudadano 2025  Prestación de Servicios Retos y Oportunidades.pdf	Acta II Dialogo Ciudadano 2025 Prestación de Servicios Retos y Oportunidades.pdf
Informe de Evaluación II Dialogo Ciudadano 2025 Prestación de Servicios Retos y Oportunidades.pdf	Informe de Evaluación II Dialogo Ciudadano 2025 Prestación de Servicios Retos y Oportunidades.pdf
INFORME EVALUACION I DIALOGO CIUDADANO FIRMADO.pdf	INFORME EVALUACION I DIALOGO CIUDADANO FIRMADO.pdf
WhatsApp Imagen 2025-09-04 at 4.57.49 PM.jpeg	WhatsApp Imagen 2025-09-04 at 4.57.49 PM.jpeg
WhatsApp Imagen 2025-09-04 at 5.00.13 PM.jpeg	WhatsApp Imagen 2025-09-04 at 5.00.13 PM.jpeg</t>
  </si>
  <si>
    <t>El 26 de junio de 2025, Capital Salud EPS-S, realizó la Audiencia Pública de Rendición de Cuentas en la Secretaria Distrital de Salud. la cual fue realizada de manera presencial y se transmitió a través de YouTube y Facebook Live.
https://www.youtube.com/live/4N0D1lTaZAY?si=zDB92t8kFGeMzHdn
https://www.facebook.com/photo.php?fbid=1040569678270866&amp;set=pb.100069535308731.-2207520000&amp;type=3
contamos con la participación de la asociación de usuarios, Veeduría Distrital, Procuraduría, entre otros.
Audiencia pública de rendición de cuentas 1
Presentación rendición de cuentas 26-jun-25.pdf	Presentación rendición de cuentas 26-jun-25.pdf</t>
  </si>
  <si>
    <t>Desde la Dirección de Estrategia y Planeación, se elaboró y público en la página web de la EPS, el Acta de la Audiencia Pública de Rendición de Cuentas ejecutada el 26 de junio de 2025, así mismo en la página web se encuentra la presentación y el Informe de evaluación de participación posterior a la rendición de cuentas, en cumplimiento a lo establecido.
https://www.capitalsalud.gov.co/rendicion-de-cuentas-2025/#1625108961952-a6b290a3-53ea
Indicador= No. de publicaciones realizadas/No. de publicaciones programadas*100
2/2=100%
Acta rendición de cuentas VF MBV.pdf	Acta rendición de cuentas VF MBV.pdf
Listados de Asistencia Audiencia Rendición de Cuentas.zip	Listados de Asistencia Audiencia Rendición de Cuentas.zip</t>
  </si>
  <si>
    <t>Participación en el Nodo de Rendición de Cuentas – Subred Integrada de Servicios de Salud Suroccidente
Durante el presente cuatrimestre, en el marco de las acciones del componente de Participación Social en Salud, se realizó la participación activa en el Nodo de Rendición de Cuentas de la Subred Integrada de Servicios de Salud Suroccidente.
La jornada tuvo lugar el pasado 11 de abril en el Auditorio del Hospital de Kennedy, con la asistencia de representantes institucionales, organizaciones sociales y ciudadanía en general. La participación en este espacio permitió visibilizar el compromiso de la entidad con los principios de transparencia, control social y mejora continua, así como fortalecer el vínculo con los actores del territorio.
Indicador: No. Asistencias /No. 1 de reuniones convocadas 1 Cumplimiento *100
Anexo acta
11-04-2025. Acta Audiencia Pública de Rendición de Cuentas SISSSSO.pdf	11-04-2025. Acta Audiencia Pública de Rendición de Cuentas SISSSSO.pdf</t>
  </si>
  <si>
    <t>Durante el primer cuatrimestre la actividad de Divulgación a la población afiliada, se realizo por medio de piezas comunicativas carteleras - banner pagina web de los canales para el acceso a los servicios que ofrece la EPS-S, así como de la oferta institucional.
Indicador: No. divulgaciones realizadas/No. de divulgaciones programadas*100
Indicador primer cuatrimestre: 212/212*100=100%
01. Enero.zip	01. Enero.zip
02. Febrero 1.zip	02. Febrero 1.zip
02. Febrero 2.zip	02. Febrero 2.zip
03. Marzo.zip	03. Marzo.zip
04. Abril 10.zip	04. Abril 10.zip
04. Abril 1.zip	04. Abril 1.zip
04. Abril 2.zip	04. Abril 2.zip
04. Abril 3.zip	04. Abril 3.zip
04. Abril 4 2.zip	04. Abril 4 2.zip
04. Abril 5.zip	04. Abril 5.zip
04. Abril 6.zip	04. Abril 6.zip
04. Abril 7.zip	04. Abril 7.zip
04. Abril 8 2.zip	04. Abril 8 2.zip
04. Abril 9.zip	04. Abril 9.zip</t>
  </si>
  <si>
    <t>Durante el primer cuatrimestre de 2025, la humanización ha sido una prioridad estratégica, evidenciada en la exitosa ejecución de las 8 actividades programadas. Estas iniciativas reflejan nuestro compromiso continuo por fortalecer una cultura de atención empática y centrada en las personas.
Como parte de este esfuerzo, se elaboró la proyección del plan de acción de humanización para la presente vigencia, estableciendo una hoja de ruta clara para nuestras futuras acciones.
Asimismo, se realizó una revisión exhaustiva del Programa de Humanización existente, lo que permitió la construcción de un borrador actualizado que busca potenciar aún más su impacto.
Durante este período, se actualiza y proyecta el diseño de nuestro decálogo de humanización, como una guía de nuestros valores y comportamientos deseados para de nuestra cultura humanizada.
En línea con el fortalecimiento de la atención al usuario, se llevó a cabo la sesión formadora "¡Impulsando la excelencia en la atención a nuestros usuarios!" dirigida al equipo de la DAU, enfocándose en brindar un servicio con calidez, respeto y comprensión.
La sensibilización y la promoción de la inclusión fueron temas centrales, destacándose el Webinar: Sensibilización y toma de conciencia de la discapacidad, que buscó generar una mayor empatía y entendimiento hacia las diversas necesidades de nuestros usuarios y colaboradores.
Con el objetivo de derribar barreras comunicacionales, el equipo de la DAU participó en una valiosa capacitación en acercamiento al lenguaje de señas colombiana, gracias a la alianza con la Secretaría de Integración Social, lo que les permitirá ofrecer una atención más accesible e inclusiva.
Para fortalecer el sentido de pertenencia y la conexión emocional con nuestra misión institucional, se realizó el foro virtual: Fortaleciendo nuestro sentido de pertenencia con el ADN Capital Salud, un espacio de diálogo y reflexión sobre nuestros valores fundamentales.
Asegurando que los atributos de humanización se integren desde el inicio, se incorporó un módulo especial en la inducción institucional, donde 66 nuevos colaboradores se familiarizaron con los principales objetivos y atributos del programa y el decálogo de humanización.
*8 actividades programadas/8 actividades ejecutadas
A16-SC PROGRAMA DE HUMANIZACIÓN 2025_.docx	A16-SC PROGRAMA DE HUMANIZACIÓN 2025 .docx
Decalogo_Humanizacion2025_Mailing.png	Decálogo Humanizacion2025 Mailing.png
EVALUACIÓN INDUCCIÓN INSTITUCIONAL 2025 ABRIL.xlsx	EVALUACIÓN INDUCCIÓN INSTITUCIONAL 2025 ABRIL.xlsx
Foro virtual_ Sentido de pertenencia ADN Capital Salud 1-60 3.xlsx	Foro virtual Sentido de pertenencia ADN Capital Salud 1-60 3.xlsx
Impulsando la excelencia en la atención1-324 4.xlsx	Impulsando la excelencia en la atención1-324 4.xlsx
Sensibilización y toma de conciencia frente a la discapacidad 2025.xlsx	Sensibilización y toma de conciencia frente a la discapacidad 2025.xlsx
Taller de lenguaje incluyente_ acercamiento a la lengua de señas colombiana1-278 2.xlsx	Taller de lenguaje incluyente acercamiento a la lengua de señas colombiana1-278 2.xlsx</t>
  </si>
  <si>
    <t>Se realizan encuestas de satisfacción mensual a los afiliados que utilizan los diferentes canales de atención (presencial - telefónico).
Indicador: No. de encuestas realizadas / No. de encuestas programadas*100
ENERO
CANAL PRESENCIAL
1523/ 1523*100=100%
CANAL NO PRESENCIAL
371/ 371*100=100%
FEBRERO
CANAL PRESENCIAL
1587/ 1587*100=100%
CANAL NO PRESENCIAL
466/ 466*100=100%
MARZO
CANAL PRESENCIAL
1563/ 1563*100=100%
CANAL NO PRESENCIAL
524/524*100=100%
ABRIL
Se encuentra en elaboración el informe, una vez se cuente con el dato se documentara
CANAL PRESENCIAL
No. de encuestas realizadas / No. de encuestas programadas*100
CANAL NO PRESENCIAL
No. de encuestas realizadas / No. de encuestas programadas*100
Informe de Satisfacción - Capital Salud EPS-S Enero.pdf	Informe de Satisfacción - Capital Salud EPS-S Enero.pdf
Informe de Satisfacción - Capital Salud EPS-S FEBRERO.pdf	Informe de Satisfacción - Capital Salud EPS-S FEBRERO.pdf
Informe de Satisfacción - Capital Salud EPS-S MARZO 2025.pdf	Informe de Satisfacción - Capital Salud EPS-S MARZO 2025.pdf
Informe de Satisfacción - Capital Salud EPS-S MARZO 2025- v1.pdf	Informe de Satisfacción - Capital Salud EPS-S MARZO 2025- v1.pdf
Informe satisfacción marzo 2025.pdf	Informe satisfacción marzo 2025.pdf</t>
  </si>
  <si>
    <t>Para el segundo cuatrimestre se realizan encuestas de satisfacción mensual a los afiliados que utilizan los diferentes canales de atención (presencial - telefónico).
Indicador: No. de encuestas realizadas / No. de encuestas programadas*100
MAYO
CANAL PRESENCIAL
880/ 880*100=100%
CANAL NO PRESENCIAL
601/ 601*100=100%
JUNIO
CANAL PRESENCIAL
790/ 790*100=100%
CANAL NO PRESENCIAL
245/ 245*100=100%
JULIO
CANAL PRESENCIAL
842/ 842*100=100%
CANAL NO PRESENCIAL
295/295*100=100%
AGOSTO
CANAL PRESENCIAL
847/ 847*100=100%
CANAL NO PRESENCIAL
295/ 295*100=100%
Se carga la tabla de encuesta de satisfacción del mes de agosto, el informe de agosto se encuentra en construcción, se estará cargando en los siguientes días.
AGOSTO.zip	AGOSTO.zip
Informe satisfacción mes de agosto 2025.pdf	Informe satisfacción mes de agosto 2025.pdf
JULIO.zip	JULIO.zip
JUNIO.zip	JUNIO.zip
MAYO.zip	MAYO.zip
Tablas segundo trimestre.zip	Tablas segundo trimestre.zip</t>
  </si>
  <si>
    <t>Se evidencian las acciones de seguimiento, sin embargo, el cumplimiento está muy por debajo de la meta, por lo tanto, no se cumple, adicionalmente, los soportes presentados resultan incompletos.</t>
  </si>
  <si>
    <t>Desde el área de PQRD se realiza comité de PQRD trimestral con el fin de dar a conocer la radicación de PQRD , por lo cual se adjunta acta correspondiente al primer trimestre 2025
Acta comité PQRD enero 2025 R.pdf	Acta comité PQRD enero 2025 R.pdf</t>
  </si>
  <si>
    <t>Frente a esta actividad , se destaca que durante el cuatrimestre se llevaron a cabo mesas de trabajo, Diálogos Ciudadanos y Asambleas con la asociación de usuarios, en las cuales se socializaron y se capacitaron sobre diversos temas de interés para la ciudadanía. Estas actividades contribuyeron a fortalecer la participación activa de los afiliados y a promover una mayor apropiación de sus derechos y deberes dentro del sistema de salud.
Indicador N de Actividades realizadas / N actividades Programadas
7/7:100%
Adjunto actas
Acta 1ra Asamblea Asociación de Usuarios.pdf	Acta 1ra Asamblea Asociación de Usuarios.pdf
ACTA 2da ASAMBLEA ASOCIACION DE USUARIOS.pdf	ACTA 2da ASAMBLEA ASOCIACION DE USUARIOS.pdf
Acta I Dialogo Ciudadano tejiendo soluciones 2025 firmada.OK.pdf	Acta I Dialogo Ciudadano tejiendo soluciones 2025 firmada.OK.pdf
Acta II Dialogo Ciudadano 2025  Prestación de Servicios Retos y Oportunidades.pdf	Acta II Dialogo Ciudadano 2025 Prestación de Servicios Retos y Oportunidades.pdf
Acta N4 MESA DE TRABAJO JUNTA DIRECTIVA JULIO.pdf	Acta N4 MESA DE TRABAJO JUNTA DIRECTIVA JULIO.pdf
CAPACITACION PRESUPUESTOS PARTICIPATIVOS.pdf	CAPACITACION PRESUPUESTOS PARTICIPATIVOS.pdf
MESA DE TRABAJO CAPITAL SALUD COHAN ASOCAPITAL.pdf	MESA DE TRABAJO CAPITAL SALUD COHAN ASOCAPITAL.pdf</t>
  </si>
  <si>
    <t>Frente a este indicador de acuerdo al plan de acción de Participación Social se tiene programada 1 mesa de trabajo de manera Trimestral con las Formas de Participación para este caso Asociación de Usuarios de Capital Salud
Indicador 1 mesa realizada / 1 mesa programada = 100% de cumplimiento
Adjunto acta de la mesa
Cronograma Plan Participación
Acta No 1 MESA DE TRABAJO JUNTA DIRECTIVA ..pdf	Acta No 1 MESA DE TRABAJO JUNTA DIRECTIVA ..pdf
Informe Trimestral EAPB CAPITAL SALUD 2025 BOGOTA.xlsx	Informe Trimestral EAPB CAPITAL SALUD 2025 BOGOTA.xlsx</t>
  </si>
  <si>
    <t>Frente a este indicador de acuerdo al plan de acción de Participación Social se tiene programada 1 mesa de trabajo de manera Trimestral con las Formas de Participación para este caso Asociación de Usuarios de Capital Salud, no obstante durante este cuatrimestre se realizaron 2 mesas en los meses de mayo y julio 2025
Indicador 2 mesa realizada / 2 mesa programada = 100% de cumplimiento
Adjunto Acatas Mesas de Trabajo
Plan de Acción II Trimestre
Acta N4 MESA DE TRABAJO JUNTA DIRECTIVA JULIO.pdf	Acta N4 MESA DE TRABAJO JUNTA DIRECTIVA JULIO.pdf
Informe Trimestral EAPB CAPITAL SALUD 2025 BOGOTA.xlsx	Informe Trimestral EAPB CAPITAL SALUD 2025 BOGOTA.xlsx
MESA DE TRABAJO CAPITAL SALUD COHAN ASOCAPITAL.pdf	MESA DE TRABAJO CAPITAL SALUD COHAN ASOCAPITAL.pdf</t>
  </si>
  <si>
    <t>Desde la Dirección de Comunicaciones se realizó la producción, transmisión, libretos, presentación y difusión del Diálogo Ciudadano con enfoque diferencial - Derechos Humanos - Sello de Igualdad.
Realizado el 6 de mayo de 2025. Dando cumplimiento al indicador: Diálogo ciudadano con enfoque diferencial realizado/ diálogo ciudadano con enfoque diferencial programado*100</t>
  </si>
  <si>
    <t>En el primer cuatrimestre de 2025 el Oficial de Cumplimiento realizó el informe de denuncias de corrupción a través del informe de gestión el resultado del indicador es 25% teniendo en cuenta que son 4 informes de gestión al año (1/4)*100.
Info Gestión 1 TM OC.pdf	Info Gestión 1 TM OC.pdf</t>
  </si>
  <si>
    <t>En el segundo cuatrimestre de 2025 el Oficial de Cumplimiento realizó el informe de denuncias de corrupción a través del informe de gestión el resultado del indicador es 50% teniendo en cuenta que son 4 informes de gestión al año (2/4)*100.
Info Gestión 2 TM OC.pdf	Info Gestión 2 TM OC.pdf</t>
  </si>
  <si>
    <t>En cumplimiento de la Resolución 497 de 2021 y la ficha técnica de la Resolución 0256 de 2016, la Dirección de Atención al Usuario de Capital Salud EPS-S realizó la medición de satisfacción de los usuarios por canales de atención, según el procedimiento PR-005-AUS.
Para el primer trimestre también se realizó la publicación correspondiente en la intranet. En dicho tablero se encuentran consolidados los niveles de satisfacción de los usuarios por departamento, diferenciando entre los canales de atención presenciales y no presenciales.
Indicador: Número de publicaciones realizadas con información sobre los resultados de satisfacción / Número de publicaciones programadas con información sobre los resultados de satisfacción × 100
3/3=100%
Satisfacción General trimestre I = 98%
📊 Ruta de acceso al tablero de control en Intranet:
https://red.capitalsalud.gov.co/resultados-medicion-de-satisfaccion-de-capital-salud-eps-s/
Copia de Copia de Copia de VIDEO marzo2025.mp4	Copia de Copia de Copia de VIDEO marzo2025.mp4
Medición de Satisfacción Capital Salud EPS.xlsx	Medición de Satisfacción Capital Salud EPS.xlsx
Publicación resultados de medición de satisfacción .url	Publicación resultados de medición de satisfacción .url</t>
  </si>
  <si>
    <t>En el mes de marzo se realizó la publicación de OPA (Otro Procedimiento Administrativo) ante el SUIT, correspondiente al trámite de vinculación a la Asociación de Usuarios de Capital Salud EPS-S. Este procedimiento tiene como finalidad permitir a los ciudadanos su afiliación a dicha asociación.
Para el segundo semestre, se plantea la publicación de prestaciones económicas.
OPA-Vinculación asociación de usuarios .url	OPA-Vinculación asociación de usuarios .url</t>
  </si>
  <si>
    <t>En el mes de marzo se publicó en el SUIT el OPA (Otro Procedimiento Administrativo) correspondiente al trámite de vinculación a la Asociación de Usuarios de Capital Salud EPS-S, cuyo propósito es facilitar a los ciudadanos su afiliación a dicha asociación.
Posteriormente, en el mes de agosto, se realizó la creación y publicación del OPA de Prestaciones Económicas en la misma plataforma, orientado a la transcripción, liquidación y reconocimiento (pago o negación) de dichas prestaciones. De acuerdo con lo establecido en la Ley 1427, la respuesta a este trámite debe emitirse en un plazo máximo de 20 días hábiles: 15 días para el análisis y decisión (pago o negación) y 5 días adicionales para efectuar el pago, en caso de ser aprobado
Acta creación OPA Prestaciones Económicas.pdf	Acta creación OPA Prestaciones Económicas.pdf
Ficha creación de OPA.xlsx	Ficha creación de OPA.xlsx
OPA prestaciones Economicas.pdf	OPA prestaciones Economicas.pdf</t>
  </si>
  <si>
    <t>Se llevó a cabo la divulgación y publicación de los tres trámites y dos OPAs actualmente disponibles en el SUIT, a través de la página web oficial de Capital Salud EPS-S. Esta acción tuvo como finalidad informar y orientar a la población afiliada sobre los trámites y OPAs que la entidad tiene a disposición, favoreciendo el reconocimiento de los mismos y garantizando que los usuarios conozcan los canales oficiales en los que pueden presentar sus solicitudes.
Se solicita a WEBMASTER la actualización de la pagina web en el apartado de tramites, con la finalidad de que la información sea clara y organizada para el usuario
ACTUALIZACION PAGINA WEB.pptx	ACTUALIZACION PAGINA WEB.pptx
OPA prestaciones Economicas.pdf	OPA prestaciones Economicas.pdf
OPA prestaciones Económicas .url	OPA prestaciones Económicas .url</t>
  </si>
  <si>
    <t>Durante el segundo trimestre se realizaron tres vinculaciones efectivas a la Asociación de Usuarios. Para evaluar la percepción de los ciudadanos frente al nuevo procedimiento, se diseñó y aplicó una encuesta de satisfacción a través del aplicativo Microsoft Forms. La encuesta fue enviada por correo electrónico y WhatsApp a las personas que realizaron su vinculación entre los meses de abril y junio; los resultados permitieron evidenciar que el trámite fue percibido como ágil, accesible y eficiente, destacando la calidad en la atención brindada por Capital Salud EPS-S.
Encuesta de satisfacción .url	Encuesta de satisfacción .url
SATISFACCIÓN DE VINCULACIÓN ASOCIACIÓN DE USUARIO1-4.xlsx	SATISFACCIÓN DE VINCULACIÓN ASOCIACIÓN DE USUARIO1-4.xlsx
seguimiento_estrategia_racionalizacion_consolidado.pdf	seguimiento estrategia racionalización consolidado.pdf</t>
  </si>
  <si>
    <t>Una vez se cuenta con la activación del usuario en la plataforma de Almera se realiza el seguimiento de la iniciativa.
Se realiza el cargue de la ejecución presupuestal de ingresos y gastos de los meses de abril, mayo, junio y julio de 2025 en la página web de la Entidad, en el link de transparencia y acceso a la información pública/Transparencia/ 4-Planeación-Presupuesto-e-Informes/4-2-ejecucion-presupuestal/
Frente a la ejecución presupuestal de ingresos y gastos del mes de agosto será cargada una vez se tenga el cierre presupuestal del mes , el cual tiene como fecha limite el 7 día hábil del mes siguiente.
Soporte Cargue Ejecución Presupuestal Ingresos y Gastos pagina web.png	Soporte Cargue Ejecución Presupuestal Ingresos y Gastos pagina web.png</t>
  </si>
  <si>
    <t>Se ha realizado la publicación teniendo en cuenta la estandarización de los documentos disponibles en el sitio web institucional. Esta estandarización consiste en establecer un formato uniforme, en el cual se presentará primero el título del documento, seguido de la fecha de publicación.
Este ajuste tiene como objetivo mejorar la organización, claridad y facilidad de consulta de la información por parte de los ciudadanos y demás grupos de interés. Se adjunta como evidencia la publicación de los documentos actualizados en el cuatrimestre.
publicaciones y actualizaciones de documentos Mayo - Agosto.xlsx	publicaciones y actualizaciones de documentos Mayo - Agosto.xlsx</t>
  </si>
  <si>
    <t>Para el primer cuatrimestre del año y con el objetivo de fortalecer la cultura de la integridad en Capital Salud alineada con la atención a nuestros usuarios, se programo una actividad con el personal de la DAU: Conferencia taller: IMPULSANDO LA EXCELENCIA EN LA ATENCIÓN en el marco del programa y decálogo de humanización “Servimos más con el corazón” y el código de integridad de la EPS-S, con la participación de los Gestores de Integridad y bienestar se realizó la recordación reflexión sobre los valores del Código de integridad con los participantes a la actividad.
Indicador: # de estrategias realizadas / # de estrategias programadas.
1 Estrategia programada / 1 estrategia Realizada = 100%
Registro asistencia Actividad Código de Integridad 15-22-02-2025 DAU.xlsx	Registro asistencia Actividad Código de Integridad 15-22-02-2025 DAU.xlsx</t>
  </si>
  <si>
    <t>Con el fin de fortalecer la cultura de la integridad en Capital Salud se desarrollaron para el segundo cuatrimestre del año las siguientes actividades:
* Torneo Interno de Tenis de Mesa: Participaron 14 colaboradores, donde desde la practica deportiva apropiaron los valores del Código de Integridad.
* Taller yo me reconozco: Los participantes recordaron los valores del Código de Integridad y cada uno se identifico con el valor que más destaca dentro de sus labores diarias. Participaron 28 colaboradores de la sucursal Meta.
* Un minuto para ganar con integridad: actividad lúdica donde a través del juego los 163 participantes apropiaron los 6 valores del Código de Integridad.
* Participación “Operación Integridad”: Atendiendo la Invitación de la Dirección Distrital de Desarrollo Institucional de la Secretaria General de la Alcaldía Mayor de Bogotá, Capital Salud se inscribió y está participando en “Operación Integridad”, con la participación de las direcciones DAU, DTH, DEP, DT. Los retos son Misión Ruta Transparente y Datos con propósito.
* Se realizó la actualización de la política de integridad de Capital Salud EPS.S.
9. Inscritos Torneo Tenis de Mesa CS 2025.xlsx	9. Inscritos Torneo Tenis de Mesa CS 2025.xlsx
Gestión integridad I - II Cuatrimestre 2025.pdf	Gestión integridad I - II Cuatrimestre 2025.pdf
Informe de Gestión enero - agosto de 2025.doc	Informe de Gestión enero - agosto de 2025.doc
Política de Integridad. versión 29072025.pdf	Política de Integridad. versión 29072025.pdf
Taller yo me reconozco Sucursal Meta.xlsx	Taller yo me reconozco Sucursal Meta.xlsx</t>
  </si>
  <si>
    <t>Para el primer cuatrimestre del año 2025 se realizaron las siguientes actividades donde se midió la adherencia a los asistentes:
* Impulsando la excelencia en la atención al usuario en el marco del decálogo de humanización y el Código de Integridad de Capital Salud. 259 participantes.
* Socialización inducción institucional Código y Política de Integridad. 49 participantes.
* Socialización reinducción institucional Código y Política de Integridad. 134 participantes.
Indicador: # de colaboradores evaluados / 80% de colaboradores de la entidad
442 colaboradores evaluados / 828 colaboradores, correspondientes al 80% de la planta de personal = 53% de la planta de Capital Salud.
REGISTRO ASISTENCIA INDUCCION enero - abril 2025.xlsx	REGISTRO ASISTENCIA INDUCCION enero - abril 2025.xlsx
REGISTRO ASISTENCIA REINDUCCION 06-02-2025.xlsx	REGISTRO ASISTENCIA REINDUCCION 06-02-2025.xlsx
Registro asistencia Actividad Código de Integridad 15-22-02-2025 DAU.xlsx	Registro asistencia Actividad Código de Integridad 15-22-02-2025 DAU.xlsx</t>
  </si>
  <si>
    <t>Con el fin de fortalecer la cultura de la integridad en Capital Salud se desarrollaron para el segundo cuatrimestre del año las siguientes actividades donde se midió la adherencia al Código de Integridad en cada una de las actividades.
* Taller yo me reconozco: Los participantes recordaron los valores del Código de Integridad y cada uno se identificó con el valor que más destaca dentro de sus labores diarias. Participaron 28 colaboradores de la sucursal Meta. Se realizo el 27 de junio de 2025, con una adherencia de 96.
* Un minuto para ganar con integridad: actividad lúdica donde a través del juego los 163 participantes apropiaron los 6 valores del Código de Integridad. Se realizó el 14 de agosto de 2025. Con una adherencia de 95.99
* Inducción Instituciona: Se realizó la inducción institucional para los colaboradores que ingresaron nuevos a la entidad en el segundo cuatrimestre del año. Participaron 52 colaboradores, con una adherencia de 83.
243 colaboradores evaluados / 828 colaboradores, correspondientes al 80% de la planta de personal = 29% de la planta de Capital Salud.
Boletín un minuto para ganar con integridad.png	Boletín un minuto para ganar con integridad.png
Gestión integridad I - II Cuatrimestre 2025.pdf	Gestión integridad I - II Cuatrimestre 2025.pdf
Informe de Gestión enero - agosto de 2025.doc	Informe de Gestión enero - agosto de 2025.doc
Registro asistencia mayo agosto induccion.xlsx	Registro asistencia mayo agosto induccion.xlsx
Registro asistencia un minuto para ganar.xlsx	Registro asistencia un minuto para ganar.xlsx
Taller yo me reconozco Sucursal Meta.xlsx	Taller yo me reconozco Sucursal Meta.xlsx</t>
  </si>
  <si>
    <t>Durante el primer cuatrimestre de 2025 el oficial de cumplimiento realizó la socialización del programa de transparencia y ética empresarial en 23 socializaciones, en este sentido el cumplimiento del indicador es 100% (23/23)*100.
Socialización Abril.zip	Socialización Abril.zip
Socialización Febrero.zip	Socialización Febrero.zip
Socialización Marzo.zip	Socialización Marzo.zip</t>
  </si>
  <si>
    <t>Durante el primer cuatrimestre de 2025 el oficial de cumplimiento realizó la capacitación de los riesgos de corrupción, opacidad, fraude, soborno y LA/FT/FPADM en 23 socializaciones, en este sentido el cumplimiento del indicador es 100% (23/23)*100.
Socialización Abril.zip	Socialización Abril.zip
Socialización Febrero.zip	Socialización Febrero.zip
Socialización Marzo.zip	Socialización Marzo.zip</t>
  </si>
  <si>
    <t>Durante el primer cuatrimestre de 2025 se realizó una actualización a la política de gestión del riesgo en el mes de febrero de 2025, el indicador cumple al 100% (1/1)*100.
PL-001-GRI.doc	PL-001-GRI.doc</t>
  </si>
  <si>
    <t>Durante el primer cuatrimestre de 2025 el oficial de cumplimiento realizó la socialización de la política de gestión del riesgo en 23 socializaciones, en este sentido el cumplimiento del indicador es 100% (23/23)*100.
Socialización Abril.zip	Socialización Abril.zip
Socialización Febrero.zip	Socialización Febrero.zip
Socialización Marzo.zip	Socialización Marzo.zip</t>
  </si>
  <si>
    <t>Durante el primer cuatrimestre de 2025 el oficial de cumplimiento realizó la socialización de los riesgos de corrupción, opacidad, fraude, soborno y LA/FT/FPADM en 23 socializaciones, en este sentido el cumplimiento del indicador es 100% (23/23)*100.
Socialización Abril.zip	Socialización Abril.zip
Socialización Febrero.zip	Socialización Febrero.zip
Socialización Marzo.zip	Socialización Marzo.zip</t>
  </si>
  <si>
    <t>La Oficina de Control Interno en cumplimiento con su rol de evaluación de riesgos, realizó la evaluación de los riesgos clasificados como Corrupción, Opacidad, Fraude, Soborno, Contagio incluyendo los riesgos clasificados como Lavado de Activos, Financiamiento al Terrorismos y Proliferación de Armas de Destrucción Masiva con corte al primer cuatrimestre de 2025, con el fin de verificar el cumplimiento de los lineamientos establecidos en la metodología de riesgos adoptada por la entidad y su normatividad asociada.
Se socializó el informa el 06 de mayo de 2025.
F03-CI Riesgos de Corrupción.pdf	F03-CI Riesgos de Corrupción.pdf</t>
  </si>
  <si>
    <t>La Oficina de Control Interno en cumplimiento con su rol de evaluación de riesgos, realizó la evaluación de los riesgos clasificados como Corrupción, Opacidad, Fraude, Soborno, Contagio incluyendo los riesgos clasificados como Lavado de Activos, Financiamiento al Terrorismos y Proliferación de Armas de Destrucción Masiva con corte al segundo cuatrimestre de 2025, con el fin de verificar el cumplimiento de los lineamientos establecidos en la metodología de riesgos adoptada por la entidad y su normatividad asociada.
Se socializó el informe el 05 de septiembre de 2025.
F03-CI Riesgos de Corrupción 2do CT 2025..pdf	F03-CI Riesgos de Corrupción 2do CT 2025..pdf</t>
  </si>
  <si>
    <t>Durante el primer cuatrimestre 2025 el oficial de cumplimiento realizó el seguimiento a la entrega de insumos necesarios por los procesos involucrados para desarrollar la debida diligencia los cuales corresponden a 251, de la siguiente manera:
Enero: 80
Febrero: 76
Marzo: 67
Abril: 28
Total: 251
En este sentido el cumplimiento del indicador corresponde al 100% (251/251)*100
Info Gestión 1 TM OC.pdf	Info Gestión 1 TM OC.pdf</t>
  </si>
  <si>
    <t>Durante el segundo cuatrimestre 2025 el oficial de cumplimiento realizó el seguimiento a la entrega de insumos necesarios por los procesos involucrados para desarrollar la debida diligencia los cuales corresponden a 137, de la siguiente manera:
Mayo: 28
Junio: 28
Julio: 39
Agosto:42
Total: 137
En este sentido el cumplimiento del indicador corresponde al 100% (137/137)*100
Info Gestión 2 TM OC.pdf	Info Gestión 2 TM OC.pdf</t>
  </si>
  <si>
    <t>Durante el primer cuatrimestre 2025 el oficial de cumplimiento realizó la debida diligencia de las solicitudes realizadas por los procesos que requieren la necesidad las cuales corresponden a 251, de la siguiente manera:
Enero: 80
Febrero: 76
Marzo: 67
Abril: 28
Total: 251
En este sentido el cumplimiento del indicador corresponde al 100% (251/251)*100
Info Gestión 1 TM OC.pdf	Info Gestión 1 TM OC.pdf</t>
  </si>
  <si>
    <t>Durante el primer cuatrimestre 2025 el oficial de cumplimiento socializó el resultado de la debida diligencia a los procesos responsables de la siguiente manera:
Enero: 80
Febrero: 76
Marzo: 67
Abril: 28
Total: 251
En este sentido el cumplimiento del indicador corresponde al 100% (251/251)*100
Info Gestión 1 TM OC.pdf	Info Gestión 1 TM OC.pdf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</si>
</sst>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 &quot;€&quot;_-;\-* #,##0.00\ &quot;€&quot;_-;_-* &quot;-&quot;??\ &quot;€&quot;_-;_-@_-"/>
    <numFmt numFmtId="166" formatCode="mm/yy"/>
    <numFmt numFmtId="167" formatCode="#,##0.0"/>
  </numFmts>
  <fonts count="61" x14ac:knownFonts="1">
    <font>
      <sz val="10"/>
      <name val="Arial"/>
      <family val="2"/>
    </font>
    <font>
      <sz val="11"/>
      <color indexed="8"/>
      <name val="Calibri"/>
      <family val="2"/>
    </font>
    <font>
      <sz val="12"/>
      <name val="Arial"/>
      <family val="2"/>
    </font>
    <font>
      <b/>
      <sz val="12"/>
      <name val="Arial"/>
      <family val="2"/>
    </font>
    <font>
      <b/>
      <sz val="10"/>
      <name val="Arial"/>
      <family val="2"/>
    </font>
    <font>
      <b/>
      <sz val="12"/>
      <name val="Tahoma"/>
      <family val="2"/>
    </font>
    <font>
      <b/>
      <sz val="10"/>
      <name val="Tahoma"/>
      <family val="2"/>
    </font>
    <font>
      <sz val="10"/>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b/>
      <sz val="11"/>
      <color indexed="8"/>
      <name val="Calibri"/>
      <family val="2"/>
    </font>
    <font>
      <sz val="11"/>
      <color indexed="9"/>
      <name val="Calibri"/>
      <family val="2"/>
    </font>
    <font>
      <i/>
      <sz val="11"/>
      <color indexed="23"/>
      <name val="Calibri"/>
      <family val="2"/>
    </font>
    <font>
      <sz val="9"/>
      <name val="Arial"/>
      <family val="2"/>
    </font>
    <font>
      <sz val="10"/>
      <name val="Arial"/>
      <family val="2"/>
    </font>
    <font>
      <sz val="9"/>
      <color indexed="81"/>
      <name val="Tahoma"/>
      <family val="2"/>
    </font>
    <font>
      <b/>
      <sz val="9"/>
      <color indexed="81"/>
      <name val="Tahoma"/>
      <family val="2"/>
    </font>
    <font>
      <b/>
      <sz val="10"/>
      <color indexed="81"/>
      <name val="Tahoma"/>
      <family val="2"/>
    </font>
    <font>
      <sz val="10"/>
      <color indexed="81"/>
      <name val="Tahoma"/>
      <family val="2"/>
    </font>
    <font>
      <sz val="11"/>
      <name val="Arial"/>
      <family val="2"/>
    </font>
    <font>
      <sz val="11"/>
      <color indexed="8"/>
      <name val="Arial"/>
      <family val="2"/>
    </font>
    <font>
      <b/>
      <sz val="11"/>
      <color indexed="8"/>
      <name val="Arial"/>
      <family val="2"/>
    </font>
    <font>
      <b/>
      <sz val="11"/>
      <color indexed="59"/>
      <name val="Arial"/>
      <family val="2"/>
    </font>
    <font>
      <b/>
      <sz val="11"/>
      <name val="Arial"/>
      <family val="2"/>
    </font>
    <font>
      <u/>
      <sz val="10"/>
      <color rgb="FF0000FF"/>
      <name val="Arial"/>
      <family val="2"/>
    </font>
    <font>
      <sz val="12"/>
      <color rgb="FFFFFFFF"/>
      <name val="Arial"/>
      <family val="2"/>
    </font>
    <font>
      <b/>
      <u/>
      <sz val="12"/>
      <color rgb="FFFFFFFF"/>
      <name val="Arial"/>
      <family val="2"/>
    </font>
    <font>
      <b/>
      <sz val="12"/>
      <color rgb="FF000000"/>
      <name val="Arial"/>
      <family val="2"/>
    </font>
    <font>
      <b/>
      <sz val="10"/>
      <color rgb="FF000000"/>
      <name val="Tahoma"/>
      <family val="2"/>
    </font>
    <font>
      <b/>
      <sz val="12"/>
      <color rgb="FF000000"/>
      <name val="Tahoma"/>
      <family val="2"/>
    </font>
    <font>
      <sz val="11"/>
      <color theme="1"/>
      <name val="Arial"/>
      <family val="2"/>
    </font>
    <font>
      <b/>
      <sz val="11"/>
      <color theme="1"/>
      <name val="Arial"/>
      <family val="2"/>
    </font>
    <font>
      <b/>
      <sz val="11"/>
      <color rgb="FF000000"/>
      <name val="Arial"/>
      <family val="2"/>
    </font>
    <font>
      <b/>
      <sz val="11"/>
      <color theme="3"/>
      <name val="Arial"/>
      <family val="2"/>
    </font>
    <font>
      <sz val="11"/>
      <color theme="3"/>
      <name val="Arial"/>
      <family val="2"/>
    </font>
    <font>
      <sz val="11"/>
      <color rgb="FF000000"/>
      <name val="Arial"/>
      <family val="2"/>
    </font>
    <font>
      <b/>
      <sz val="11"/>
      <color rgb="FF0000FF"/>
      <name val="Arial"/>
      <family val="2"/>
    </font>
    <font>
      <sz val="11"/>
      <color rgb="FF0000CD"/>
      <name val="Arial"/>
      <family val="2"/>
    </font>
    <font>
      <b/>
      <sz val="12"/>
      <color rgb="FFFFFFFF"/>
      <name val="Arial"/>
      <family val="2"/>
    </font>
    <font>
      <sz val="12"/>
      <color theme="1"/>
      <name val="Arial"/>
      <family val="2"/>
    </font>
    <font>
      <b/>
      <sz val="12"/>
      <color theme="1"/>
      <name val="Arial"/>
      <family val="2"/>
    </font>
    <font>
      <sz val="11"/>
      <color rgb="FF000000"/>
      <name val="Calibri"/>
      <family val="2"/>
    </font>
    <font>
      <sz val="12"/>
      <color rgb="FF0000FF"/>
      <name val="Arial"/>
      <family val="2"/>
    </font>
    <font>
      <b/>
      <sz val="12"/>
      <color rgb="FF0000FF"/>
      <name val="Arial"/>
      <family val="2"/>
    </font>
    <font>
      <b/>
      <u/>
      <sz val="10"/>
      <color rgb="FF0000FF"/>
      <name val="Arial"/>
      <family val="2"/>
    </font>
    <font>
      <b/>
      <u/>
      <sz val="12"/>
      <color theme="0"/>
      <name val="Arial"/>
      <family val="2"/>
    </font>
    <font>
      <sz val="11"/>
      <color theme="1" tint="0.499984740745262"/>
      <name val="Arial"/>
      <family val="2"/>
    </font>
    <font>
      <sz val="11"/>
      <color rgb="FF0000FF"/>
      <name val="Arial"/>
      <family val="2"/>
    </font>
    <font>
      <sz val="8"/>
      <name val="Arial"/>
      <family val="2"/>
    </font>
    <font>
      <sz val="12"/>
      <color rgb="FF000000"/>
      <name val="Arial"/>
      <family val="2"/>
    </font>
  </fonts>
  <fills count="4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rgb="FFFFFFFF"/>
        <bgColor rgb="FFFFFFCC"/>
      </patternFill>
    </fill>
    <fill>
      <patternFill patternType="solid">
        <fgColor rgb="FFCCCCFF"/>
        <bgColor rgb="FFC0C0C0"/>
      </patternFill>
    </fill>
    <fill>
      <patternFill patternType="solid">
        <fgColor rgb="FF003366"/>
        <bgColor rgb="FF333399"/>
      </patternFill>
    </fill>
    <fill>
      <patternFill patternType="solid">
        <fgColor rgb="FFC0C0C0"/>
        <bgColor rgb="FFCCCCFF"/>
      </patternFill>
    </fill>
    <fill>
      <patternFill patternType="solid">
        <fgColor rgb="FFFFFF00"/>
        <bgColor rgb="FFFFFF00"/>
      </patternFill>
    </fill>
    <fill>
      <patternFill patternType="solid">
        <fgColor theme="4" tint="0.79998168889431442"/>
        <bgColor rgb="FF008080"/>
      </patternFill>
    </fill>
    <fill>
      <patternFill patternType="solid">
        <fgColor theme="9" tint="0.59999389629810485"/>
        <bgColor rgb="FF008080"/>
      </patternFill>
    </fill>
    <fill>
      <patternFill patternType="solid">
        <fgColor theme="0"/>
        <bgColor rgb="FFFFFFCC"/>
      </patternFill>
    </fill>
    <fill>
      <patternFill patternType="solid">
        <fgColor theme="0"/>
        <bgColor indexed="64"/>
      </patternFill>
    </fill>
    <fill>
      <patternFill patternType="solid">
        <fgColor rgb="FFDCE6F1"/>
        <bgColor rgb="FFFFFFCC"/>
      </patternFill>
    </fill>
    <fill>
      <patternFill patternType="solid">
        <fgColor theme="4" tint="0.79998168889431442"/>
        <bgColor indexed="64"/>
      </patternFill>
    </fill>
    <fill>
      <patternFill patternType="solid">
        <fgColor theme="9" tint="0.79998168889431442"/>
        <bgColor rgb="FF008080"/>
      </patternFill>
    </fill>
    <fill>
      <patternFill patternType="solid">
        <fgColor theme="4" tint="0.79998168889431442"/>
        <bgColor rgb="FFCCCCFF"/>
      </patternFill>
    </fill>
    <fill>
      <patternFill patternType="solid">
        <fgColor theme="4" tint="0.79998168889431442"/>
        <bgColor rgb="FFFFFFCC"/>
      </patternFill>
    </fill>
    <fill>
      <patternFill patternType="solid">
        <fgColor rgb="FF969696"/>
        <bgColor rgb="FF808080"/>
      </patternFill>
    </fill>
    <fill>
      <patternFill patternType="solid">
        <fgColor theme="6" tint="0.59999389629810485"/>
        <bgColor indexed="64"/>
      </patternFill>
    </fill>
    <fill>
      <patternFill patternType="solid">
        <fgColor theme="6"/>
        <bgColor indexed="64"/>
      </patternFill>
    </fill>
    <fill>
      <patternFill patternType="solid">
        <fgColor rgb="FF002060"/>
        <bgColor indexed="64"/>
      </patternFill>
    </fill>
  </fills>
  <borders count="4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top style="dotted">
        <color indexed="64"/>
      </top>
      <bottom style="hair">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55">
    <xf numFmtId="0" fontId="0" fillId="0" borderId="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12" fillId="4" borderId="0" applyNumberFormat="0" applyBorder="0" applyAlignment="0" applyProtection="0"/>
    <xf numFmtId="0" fontId="17" fillId="16" borderId="1" applyNumberFormat="0" applyAlignment="0" applyProtection="0"/>
    <xf numFmtId="0" fontId="19" fillId="17" borderId="2" applyNumberFormat="0" applyAlignment="0" applyProtection="0"/>
    <xf numFmtId="0" fontId="18" fillId="0" borderId="3" applyNumberFormat="0" applyFill="0" applyAlignment="0" applyProtection="0"/>
    <xf numFmtId="0" fontId="9" fillId="0" borderId="4" applyNumberFormat="0" applyFill="0" applyAlignment="0" applyProtection="0"/>
    <xf numFmtId="0" fontId="11" fillId="0" borderId="0" applyNumberFormat="0" applyFill="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21" borderId="0" applyNumberFormat="0" applyBorder="0" applyAlignment="0" applyProtection="0"/>
    <xf numFmtId="0" fontId="15" fillId="7" borderId="1" applyNumberFormat="0" applyAlignment="0" applyProtection="0"/>
    <xf numFmtId="0" fontId="35" fillId="0" borderId="0" applyBorder="0" applyAlignment="0" applyProtection="0"/>
    <xf numFmtId="0" fontId="13" fillId="3" borderId="0" applyNumberFormat="0" applyBorder="0" applyAlignment="0" applyProtection="0"/>
    <xf numFmtId="165"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4" fillId="22" borderId="0" applyNumberFormat="0" applyBorder="0" applyAlignment="0" applyProtection="0"/>
    <xf numFmtId="0" fontId="7" fillId="0" borderId="0"/>
    <xf numFmtId="0" fontId="7" fillId="0" borderId="0"/>
    <xf numFmtId="0" fontId="7" fillId="0" borderId="0"/>
    <xf numFmtId="0" fontId="25" fillId="0" borderId="0"/>
    <xf numFmtId="0" fontId="7" fillId="0" borderId="0"/>
    <xf numFmtId="0" fontId="7" fillId="0" borderId="0" applyNumberFormat="0" applyFont="0" applyFill="0" applyBorder="0" applyAlignment="0" applyProtection="0"/>
    <xf numFmtId="0" fontId="7" fillId="23" borderId="5" applyNumberFormat="0" applyFont="0" applyAlignment="0" applyProtection="0"/>
    <xf numFmtId="9" fontId="7" fillId="0" borderId="0" applyFont="0" applyFill="0" applyBorder="0" applyAlignment="0" applyProtection="0"/>
    <xf numFmtId="0" fontId="16" fillId="16" borderId="6" applyNumberFormat="0" applyAlignment="0" applyProtection="0"/>
    <xf numFmtId="0" fontId="20" fillId="0" borderId="0" applyNumberFormat="0" applyFill="0" applyBorder="0" applyAlignment="0" applyProtection="0"/>
    <xf numFmtId="0" fontId="23" fillId="0" borderId="0" applyNumberFormat="0" applyFill="0" applyBorder="0" applyAlignment="0" applyProtection="0"/>
    <xf numFmtId="0" fontId="10" fillId="0" borderId="7" applyNumberFormat="0" applyFill="0" applyAlignment="0" applyProtection="0"/>
    <xf numFmtId="0" fontId="11" fillId="0" borderId="8" applyNumberFormat="0" applyFill="0" applyAlignment="0" applyProtection="0"/>
    <xf numFmtId="0" fontId="8" fillId="0" borderId="0" applyNumberFormat="0" applyFill="0" applyBorder="0" applyAlignment="0" applyProtection="0"/>
    <xf numFmtId="0" fontId="21" fillId="0" borderId="9" applyNumberFormat="0" applyFill="0" applyAlignment="0" applyProtection="0"/>
    <xf numFmtId="0" fontId="52" fillId="0" borderId="0"/>
  </cellStyleXfs>
  <cellXfs count="294">
    <xf numFmtId="0" fontId="0" fillId="0" borderId="0" xfId="0"/>
    <xf numFmtId="0" fontId="2" fillId="25" borderId="0" xfId="0" applyFont="1" applyFill="1"/>
    <xf numFmtId="0" fontId="2" fillId="25" borderId="0" xfId="0" applyFont="1" applyFill="1" applyAlignment="1">
      <alignment horizontal="center"/>
    </xf>
    <xf numFmtId="0" fontId="2" fillId="25" borderId="10" xfId="0" applyFont="1" applyFill="1" applyBorder="1" applyAlignment="1">
      <alignment horizontal="center"/>
    </xf>
    <xf numFmtId="0" fontId="2" fillId="25" borderId="11" xfId="0" applyFont="1" applyFill="1" applyBorder="1" applyAlignment="1">
      <alignment horizontal="center"/>
    </xf>
    <xf numFmtId="0" fontId="2" fillId="25" borderId="13" xfId="0" applyFont="1" applyFill="1" applyBorder="1" applyAlignment="1">
      <alignment horizontal="center"/>
    </xf>
    <xf numFmtId="0" fontId="2" fillId="25" borderId="13" xfId="0" applyFont="1" applyFill="1" applyBorder="1"/>
    <xf numFmtId="0" fontId="2" fillId="25" borderId="15" xfId="0" applyFont="1" applyFill="1" applyBorder="1"/>
    <xf numFmtId="0" fontId="2" fillId="25" borderId="16" xfId="0" applyFont="1" applyFill="1" applyBorder="1"/>
    <xf numFmtId="0" fontId="36" fillId="25" borderId="0" xfId="0" applyFont="1" applyFill="1"/>
    <xf numFmtId="0" fontId="2" fillId="25" borderId="0" xfId="0" applyFont="1" applyFill="1" applyAlignment="1">
      <alignment horizontal="left"/>
    </xf>
    <xf numFmtId="0" fontId="2" fillId="26" borderId="10" xfId="0" applyFont="1" applyFill="1" applyBorder="1"/>
    <xf numFmtId="0" fontId="2" fillId="26" borderId="11" xfId="0" applyFont="1" applyFill="1" applyBorder="1"/>
    <xf numFmtId="0" fontId="2" fillId="26" borderId="12" xfId="0" applyFont="1" applyFill="1" applyBorder="1"/>
    <xf numFmtId="0" fontId="2" fillId="26" borderId="13" xfId="0" applyFont="1" applyFill="1" applyBorder="1" applyAlignment="1">
      <alignment horizontal="center" vertical="center" wrapText="1"/>
    </xf>
    <xf numFmtId="0" fontId="2" fillId="26" borderId="0" xfId="0" applyFont="1" applyFill="1" applyAlignment="1">
      <alignment vertical="top" wrapText="1"/>
    </xf>
    <xf numFmtId="0" fontId="2" fillId="26" borderId="14" xfId="0" applyFont="1" applyFill="1" applyBorder="1"/>
    <xf numFmtId="0" fontId="2" fillId="26" borderId="13" xfId="0" applyFont="1" applyFill="1" applyBorder="1"/>
    <xf numFmtId="0" fontId="2" fillId="26" borderId="0" xfId="0" applyFont="1" applyFill="1"/>
    <xf numFmtId="0" fontId="2" fillId="26" borderId="15" xfId="0" applyFont="1" applyFill="1" applyBorder="1"/>
    <xf numFmtId="0" fontId="2" fillId="26" borderId="16" xfId="0" applyFont="1" applyFill="1" applyBorder="1" applyAlignment="1">
      <alignment vertical="top" wrapText="1"/>
    </xf>
    <xf numFmtId="0" fontId="2" fillId="26" borderId="16" xfId="0" applyFont="1" applyFill="1" applyBorder="1"/>
    <xf numFmtId="0" fontId="2" fillId="26" borderId="17" xfId="0" applyFont="1" applyFill="1" applyBorder="1"/>
    <xf numFmtId="0" fontId="2" fillId="25" borderId="0" xfId="0" applyFont="1" applyFill="1" applyAlignment="1">
      <alignment vertical="top" wrapText="1"/>
    </xf>
    <xf numFmtId="0" fontId="2" fillId="0" borderId="0" xfId="0" applyFont="1" applyAlignment="1">
      <alignment vertical="top" wrapText="1"/>
    </xf>
    <xf numFmtId="0" fontId="0" fillId="28" borderId="20" xfId="0" applyFill="1" applyBorder="1" applyAlignment="1">
      <alignment horizontal="center"/>
    </xf>
    <xf numFmtId="0" fontId="38" fillId="0" borderId="20" xfId="0" applyFont="1" applyBorder="1"/>
    <xf numFmtId="0" fontId="38" fillId="0" borderId="20" xfId="0" applyFont="1" applyBorder="1" applyAlignment="1">
      <alignment horizontal="left" vertical="center" wrapText="1"/>
    </xf>
    <xf numFmtId="0" fontId="39" fillId="0" borderId="20" xfId="0" applyFont="1" applyBorder="1"/>
    <xf numFmtId="0" fontId="39" fillId="29" borderId="20" xfId="0" applyFont="1" applyFill="1" applyBorder="1" applyAlignment="1">
      <alignment horizontal="left" vertical="center" wrapText="1"/>
    </xf>
    <xf numFmtId="0" fontId="39" fillId="29" borderId="20" xfId="0" applyFont="1" applyFill="1" applyBorder="1" applyAlignment="1">
      <alignment vertical="center" wrapText="1"/>
    </xf>
    <xf numFmtId="0" fontId="39" fillId="0" borderId="20" xfId="0" applyFont="1" applyBorder="1" applyAlignment="1">
      <alignment horizontal="left" vertical="top" wrapText="1"/>
    </xf>
    <xf numFmtId="0" fontId="38" fillId="0" borderId="21" xfId="0" applyFont="1" applyBorder="1" applyAlignment="1">
      <alignment horizontal="left" vertical="top" wrapText="1"/>
    </xf>
    <xf numFmtId="0" fontId="5" fillId="0" borderId="20" xfId="0" applyFont="1" applyBorder="1" applyAlignment="1">
      <alignment horizontal="left" vertical="top" wrapText="1"/>
    </xf>
    <xf numFmtId="0" fontId="5" fillId="0" borderId="22" xfId="0" applyFont="1" applyBorder="1" applyAlignment="1">
      <alignment horizontal="left" vertical="top" wrapText="1"/>
    </xf>
    <xf numFmtId="0" fontId="39" fillId="0" borderId="23" xfId="0" applyFont="1" applyBorder="1" applyAlignment="1">
      <alignment horizontal="left" vertical="top" wrapText="1"/>
    </xf>
    <xf numFmtId="0" fontId="39" fillId="0" borderId="24" xfId="0" applyFont="1" applyBorder="1" applyAlignment="1">
      <alignment horizontal="left" vertical="top" wrapText="1"/>
    </xf>
    <xf numFmtId="0" fontId="39" fillId="0" borderId="25" xfId="0" applyFont="1" applyBorder="1" applyAlignment="1">
      <alignment horizontal="left" vertical="top" wrapText="1"/>
    </xf>
    <xf numFmtId="0" fontId="0" fillId="0" borderId="20" xfId="0" applyBorder="1"/>
    <xf numFmtId="0" fontId="39" fillId="29" borderId="20" xfId="0" applyFont="1" applyFill="1" applyBorder="1" applyAlignment="1">
      <alignment horizontal="left" vertical="center"/>
    </xf>
    <xf numFmtId="0" fontId="38" fillId="0" borderId="26" xfId="0" applyFont="1" applyBorder="1" applyAlignment="1">
      <alignment horizontal="left" vertical="top" wrapText="1"/>
    </xf>
    <xf numFmtId="0" fontId="39" fillId="0" borderId="27" xfId="0" applyFont="1" applyBorder="1" applyAlignment="1">
      <alignment horizontal="left" vertical="top" wrapText="1"/>
    </xf>
    <xf numFmtId="0" fontId="39" fillId="0" borderId="28" xfId="0" applyFont="1" applyBorder="1" applyAlignment="1">
      <alignment horizontal="left" vertical="top" wrapText="1"/>
    </xf>
    <xf numFmtId="0" fontId="4" fillId="29" borderId="20" xfId="0" applyFont="1" applyFill="1" applyBorder="1" applyAlignment="1">
      <alignment horizontal="left" vertical="center" wrapText="1"/>
    </xf>
    <xf numFmtId="0" fontId="39" fillId="0" borderId="20" xfId="0" applyFont="1" applyBorder="1" applyAlignment="1">
      <alignment vertical="top" wrapText="1"/>
    </xf>
    <xf numFmtId="0" fontId="39" fillId="0" borderId="20" xfId="0" applyFont="1" applyBorder="1" applyAlignment="1">
      <alignment vertical="center" wrapText="1"/>
    </xf>
    <xf numFmtId="0" fontId="3" fillId="0" borderId="29" xfId="0" applyFont="1" applyBorder="1"/>
    <xf numFmtId="0" fontId="39" fillId="0" borderId="29" xfId="0" applyFont="1" applyBorder="1" applyAlignment="1">
      <alignment horizontal="left" vertical="top" wrapText="1"/>
    </xf>
    <xf numFmtId="0" fontId="6" fillId="0" borderId="20" xfId="0" applyFont="1" applyBorder="1" applyAlignment="1">
      <alignment horizontal="left" vertical="top" wrapText="1"/>
    </xf>
    <xf numFmtId="0" fontId="6" fillId="0" borderId="30" xfId="0" applyFont="1" applyBorder="1" applyAlignment="1">
      <alignment horizontal="left" vertical="top" wrapText="1"/>
    </xf>
    <xf numFmtId="0" fontId="0" fillId="0" borderId="29" xfId="0" applyBorder="1"/>
    <xf numFmtId="0" fontId="4" fillId="0" borderId="20" xfId="0" applyFont="1" applyBorder="1" applyAlignment="1">
      <alignment wrapText="1"/>
    </xf>
    <xf numFmtId="0" fontId="6" fillId="0" borderId="31" xfId="0" applyFont="1" applyBorder="1" applyAlignment="1">
      <alignment horizontal="left" vertical="top" wrapText="1"/>
    </xf>
    <xf numFmtId="0" fontId="4" fillId="0" borderId="0" xfId="0" applyFont="1"/>
    <xf numFmtId="0" fontId="39" fillId="0" borderId="0" xfId="0" applyFont="1" applyAlignment="1">
      <alignment horizontal="left" vertical="top" wrapText="1"/>
    </xf>
    <xf numFmtId="0" fontId="39" fillId="0" borderId="31" xfId="0" applyFont="1" applyBorder="1" applyAlignment="1">
      <alignment horizontal="left" vertical="top" wrapText="1"/>
    </xf>
    <xf numFmtId="0" fontId="39" fillId="0" borderId="32" xfId="0" applyFont="1" applyBorder="1" applyAlignment="1">
      <alignment horizontal="left" vertical="top" wrapText="1"/>
    </xf>
    <xf numFmtId="0" fontId="0" fillId="0" borderId="28" xfId="0" applyBorder="1"/>
    <xf numFmtId="0" fontId="40" fillId="0" borderId="20" xfId="0" applyFont="1" applyBorder="1"/>
    <xf numFmtId="49" fontId="0" fillId="0" borderId="20" xfId="0" applyNumberFormat="1" applyBorder="1"/>
    <xf numFmtId="0" fontId="3" fillId="25" borderId="0" xfId="0" applyFont="1" applyFill="1"/>
    <xf numFmtId="0" fontId="24" fillId="25" borderId="0" xfId="0" applyFont="1" applyFill="1"/>
    <xf numFmtId="0" fontId="41" fillId="25" borderId="0" xfId="0" applyFont="1" applyFill="1" applyAlignment="1">
      <alignment horizontal="center" vertical="center"/>
    </xf>
    <xf numFmtId="0" fontId="41" fillId="25" borderId="0" xfId="0" applyFont="1" applyFill="1" applyAlignment="1">
      <alignment vertical="center"/>
    </xf>
    <xf numFmtId="0" fontId="30" fillId="0" borderId="0" xfId="0" applyFont="1"/>
    <xf numFmtId="0" fontId="42" fillId="31" borderId="20" xfId="0" applyFont="1" applyFill="1" applyBorder="1" applyAlignment="1">
      <alignment horizontal="center" vertical="center" wrapText="1"/>
    </xf>
    <xf numFmtId="0" fontId="41" fillId="32" borderId="20" xfId="0" applyFont="1" applyFill="1" applyBorder="1" applyAlignment="1">
      <alignment vertical="center" wrapText="1"/>
    </xf>
    <xf numFmtId="0" fontId="41" fillId="32" borderId="20" xfId="0" applyFont="1" applyFill="1" applyBorder="1" applyAlignment="1">
      <alignment horizontal="center" vertical="center" wrapText="1"/>
    </xf>
    <xf numFmtId="0" fontId="41" fillId="0" borderId="20" xfId="0" applyFont="1" applyBorder="1" applyAlignment="1">
      <alignment horizontal="left" vertical="center" wrapText="1"/>
    </xf>
    <xf numFmtId="0" fontId="41" fillId="25" borderId="20" xfId="0" applyFont="1" applyFill="1" applyBorder="1" applyAlignment="1">
      <alignment horizontal="left" vertical="center" wrapText="1"/>
    </xf>
    <xf numFmtId="9" fontId="42" fillId="0" borderId="20" xfId="0" applyNumberFormat="1" applyFont="1" applyBorder="1" applyAlignment="1">
      <alignment horizontal="center" vertical="center" wrapText="1"/>
    </xf>
    <xf numFmtId="0" fontId="41" fillId="25" borderId="20" xfId="0" applyFont="1" applyFill="1" applyBorder="1" applyAlignment="1">
      <alignment vertical="center"/>
    </xf>
    <xf numFmtId="0" fontId="41" fillId="32" borderId="20" xfId="0" applyFont="1" applyFill="1" applyBorder="1" applyAlignment="1">
      <alignment horizontal="justify" vertical="center" wrapText="1"/>
    </xf>
    <xf numFmtId="0" fontId="41" fillId="32" borderId="20" xfId="0" applyFont="1" applyFill="1" applyBorder="1" applyAlignment="1">
      <alignment horizontal="left" vertical="center" wrapText="1"/>
    </xf>
    <xf numFmtId="9" fontId="42" fillId="33" borderId="20" xfId="0" applyNumberFormat="1" applyFont="1" applyFill="1" applyBorder="1" applyAlignment="1">
      <alignment horizontal="center" vertical="center" wrapText="1"/>
    </xf>
    <xf numFmtId="9" fontId="42" fillId="33" borderId="20" xfId="46" applyFont="1" applyFill="1" applyBorder="1" applyAlignment="1">
      <alignment horizontal="center" vertical="center" wrapText="1"/>
    </xf>
    <xf numFmtId="9" fontId="42" fillId="25" borderId="20" xfId="0" applyNumberFormat="1" applyFont="1" applyFill="1" applyBorder="1" applyAlignment="1">
      <alignment horizontal="center" vertical="center"/>
    </xf>
    <xf numFmtId="0" fontId="41" fillId="25" borderId="20" xfId="0" applyFont="1" applyFill="1" applyBorder="1" applyAlignment="1">
      <alignment vertical="center" wrapText="1"/>
    </xf>
    <xf numFmtId="0" fontId="41" fillId="25" borderId="0" xfId="0" applyFont="1" applyFill="1" applyAlignment="1">
      <alignment horizontal="left" vertical="center" wrapText="1"/>
    </xf>
    <xf numFmtId="0" fontId="42" fillId="25" borderId="0" xfId="0" applyFont="1" applyFill="1" applyAlignment="1">
      <alignment vertical="center"/>
    </xf>
    <xf numFmtId="0" fontId="42" fillId="30" borderId="20" xfId="0" applyFont="1" applyFill="1" applyBorder="1" applyAlignment="1">
      <alignment vertical="center"/>
    </xf>
    <xf numFmtId="0" fontId="42" fillId="30" borderId="20" xfId="0" applyFont="1" applyFill="1" applyBorder="1" applyAlignment="1">
      <alignment horizontal="center" vertical="center" wrapText="1"/>
    </xf>
    <xf numFmtId="0" fontId="42" fillId="25" borderId="0" xfId="0" applyFont="1" applyFill="1" applyAlignment="1">
      <alignment horizontal="center" vertical="center"/>
    </xf>
    <xf numFmtId="0" fontId="42" fillId="31" borderId="20" xfId="0" applyFont="1" applyFill="1" applyBorder="1" applyAlignment="1">
      <alignment horizontal="center" vertical="center"/>
    </xf>
    <xf numFmtId="0" fontId="31" fillId="24" borderId="0" xfId="42" applyFont="1" applyFill="1" applyAlignment="1">
      <alignment horizontal="left" vertical="top" wrapText="1"/>
    </xf>
    <xf numFmtId="0" fontId="30" fillId="0" borderId="0" xfId="42" applyFont="1"/>
    <xf numFmtId="0" fontId="32" fillId="24" borderId="0" xfId="42" applyFont="1" applyFill="1" applyAlignment="1">
      <alignment horizontal="left" vertical="center" wrapText="1"/>
    </xf>
    <xf numFmtId="0" fontId="32" fillId="35" borderId="20" xfId="42" applyFont="1" applyFill="1" applyBorder="1" applyAlignment="1">
      <alignment horizontal="center" vertical="center" wrapText="1"/>
    </xf>
    <xf numFmtId="0" fontId="43" fillId="36" borderId="20" xfId="0" applyFont="1" applyFill="1" applyBorder="1" applyAlignment="1">
      <alignment horizontal="center" vertical="center" wrapText="1"/>
    </xf>
    <xf numFmtId="9" fontId="44" fillId="25" borderId="20" xfId="0" applyNumberFormat="1" applyFont="1" applyFill="1" applyBorder="1" applyAlignment="1">
      <alignment horizontal="center" vertical="center"/>
    </xf>
    <xf numFmtId="0" fontId="30" fillId="25" borderId="20" xfId="0" applyFont="1" applyFill="1" applyBorder="1"/>
    <xf numFmtId="9" fontId="30" fillId="0" borderId="20" xfId="0" applyNumberFormat="1" applyFont="1" applyBorder="1" applyAlignment="1">
      <alignment horizontal="center" vertical="center" wrapText="1"/>
    </xf>
    <xf numFmtId="0" fontId="30" fillId="0" borderId="20" xfId="0" applyFont="1" applyBorder="1" applyAlignment="1">
      <alignment horizontal="center" vertical="center" wrapText="1"/>
    </xf>
    <xf numFmtId="0" fontId="30" fillId="0" borderId="20" xfId="0" applyFont="1" applyBorder="1" applyAlignment="1">
      <alignment horizontal="left" vertical="center" wrapText="1"/>
    </xf>
    <xf numFmtId="0" fontId="45" fillId="25" borderId="20" xfId="0" applyFont="1" applyFill="1" applyBorder="1" applyAlignment="1">
      <alignment horizontal="left" vertical="center" wrapText="1"/>
    </xf>
    <xf numFmtId="0" fontId="30" fillId="0" borderId="20" xfId="0" applyFont="1" applyBorder="1" applyAlignment="1">
      <alignment vertical="center" wrapText="1"/>
    </xf>
    <xf numFmtId="0" fontId="41" fillId="0" borderId="20" xfId="0" applyFont="1" applyBorder="1" applyAlignment="1">
      <alignment vertical="center" wrapText="1"/>
    </xf>
    <xf numFmtId="0" fontId="30" fillId="25" borderId="0" xfId="0" applyFont="1" applyFill="1"/>
    <xf numFmtId="0" fontId="43" fillId="30" borderId="29" xfId="0" applyFont="1" applyFill="1" applyBorder="1" applyAlignment="1">
      <alignment vertical="center"/>
    </xf>
    <xf numFmtId="0" fontId="47" fillId="30" borderId="20" xfId="0" applyFont="1" applyFill="1" applyBorder="1" applyAlignment="1">
      <alignment horizontal="center" vertical="center" wrapText="1"/>
    </xf>
    <xf numFmtId="0" fontId="30" fillId="33" borderId="20" xfId="0" applyFont="1" applyFill="1" applyBorder="1" applyAlignment="1">
      <alignment vertical="center" wrapText="1"/>
    </xf>
    <xf numFmtId="0" fontId="46" fillId="30" borderId="29" xfId="0" applyFont="1" applyFill="1" applyBorder="1" applyAlignment="1">
      <alignment horizontal="center" vertical="center"/>
    </xf>
    <xf numFmtId="0" fontId="47" fillId="37" borderId="20" xfId="0" applyFont="1" applyFill="1" applyBorder="1" applyAlignment="1">
      <alignment horizontal="center" vertical="center" wrapText="1"/>
    </xf>
    <xf numFmtId="9" fontId="30" fillId="25" borderId="20" xfId="0" applyNumberFormat="1" applyFont="1" applyFill="1" applyBorder="1" applyAlignment="1">
      <alignment horizontal="center" vertical="center" wrapText="1"/>
    </xf>
    <xf numFmtId="0" fontId="48" fillId="0" borderId="20" xfId="0" applyFont="1" applyBorder="1" applyAlignment="1">
      <alignment vertical="center" wrapText="1"/>
    </xf>
    <xf numFmtId="0" fontId="30" fillId="0" borderId="20" xfId="0" applyFont="1" applyBorder="1" applyAlignment="1">
      <alignment wrapText="1"/>
    </xf>
    <xf numFmtId="0" fontId="45" fillId="0" borderId="20" xfId="0" applyFont="1" applyBorder="1" applyAlignment="1">
      <alignment horizontal="left" vertical="center" wrapText="1"/>
    </xf>
    <xf numFmtId="9" fontId="44" fillId="25" borderId="20" xfId="0" applyNumberFormat="1" applyFont="1" applyFill="1" applyBorder="1" applyAlignment="1">
      <alignment horizontal="center" vertical="center" wrapText="1"/>
    </xf>
    <xf numFmtId="0" fontId="41" fillId="0" borderId="20" xfId="0" applyFont="1" applyBorder="1" applyAlignment="1">
      <alignment horizontal="center" vertical="center" wrapText="1"/>
    </xf>
    <xf numFmtId="0" fontId="30" fillId="25" borderId="0" xfId="0" applyFont="1" applyFill="1" applyAlignment="1">
      <alignment wrapText="1"/>
    </xf>
    <xf numFmtId="0" fontId="30" fillId="25" borderId="0" xfId="0" applyFont="1" applyFill="1" applyAlignment="1">
      <alignment horizontal="center" wrapText="1"/>
    </xf>
    <xf numFmtId="0" fontId="30" fillId="25" borderId="0" xfId="0" applyFont="1" applyFill="1" applyAlignment="1">
      <alignment horizontal="center" vertical="center"/>
    </xf>
    <xf numFmtId="0" fontId="34" fillId="25" borderId="0" xfId="0" applyFont="1" applyFill="1" applyAlignment="1">
      <alignment horizontal="center" vertical="center"/>
    </xf>
    <xf numFmtId="9" fontId="30" fillId="25" borderId="0" xfId="0" applyNumberFormat="1" applyFont="1" applyFill="1"/>
    <xf numFmtId="9" fontId="30" fillId="25" borderId="0" xfId="46" applyFont="1" applyFill="1"/>
    <xf numFmtId="0" fontId="47" fillId="35" borderId="20" xfId="42" applyFont="1" applyFill="1" applyBorder="1" applyAlignment="1">
      <alignment horizontal="center" vertical="center" wrapText="1"/>
    </xf>
    <xf numFmtId="0" fontId="30" fillId="0" borderId="20" xfId="42" applyFont="1" applyBorder="1"/>
    <xf numFmtId="0" fontId="41" fillId="33" borderId="20" xfId="0" applyFont="1" applyFill="1" applyBorder="1" applyAlignment="1">
      <alignment horizontal="justify" vertical="center" wrapText="1"/>
    </xf>
    <xf numFmtId="167" fontId="42" fillId="32" borderId="20" xfId="0" applyNumberFormat="1" applyFont="1" applyFill="1" applyBorder="1" applyAlignment="1">
      <alignment horizontal="center" vertical="center" wrapText="1"/>
    </xf>
    <xf numFmtId="167" fontId="42" fillId="33" borderId="20" xfId="0" applyNumberFormat="1" applyFont="1" applyFill="1" applyBorder="1" applyAlignment="1">
      <alignment horizontal="center" vertical="center" wrapText="1"/>
    </xf>
    <xf numFmtId="0" fontId="55" fillId="40" borderId="33" xfId="32" applyFont="1" applyFill="1" applyBorder="1" applyAlignment="1">
      <alignment horizontal="center" vertical="center"/>
    </xf>
    <xf numFmtId="0" fontId="47" fillId="30" borderId="27" xfId="0" applyFont="1" applyFill="1" applyBorder="1" applyAlignment="1">
      <alignment horizontal="left" vertical="center"/>
    </xf>
    <xf numFmtId="0" fontId="47" fillId="30" borderId="29" xfId="0" applyFont="1" applyFill="1" applyBorder="1" applyAlignment="1">
      <alignment horizontal="left" vertical="center"/>
    </xf>
    <xf numFmtId="16" fontId="41" fillId="0" borderId="20" xfId="0" applyNumberFormat="1" applyFont="1" applyBorder="1" applyAlignment="1">
      <alignment horizontal="center" vertical="center" wrapText="1"/>
    </xf>
    <xf numFmtId="0" fontId="41" fillId="0" borderId="20" xfId="0" applyFont="1" applyBorder="1" applyAlignment="1">
      <alignment horizontal="justify" vertical="center" wrapText="1"/>
    </xf>
    <xf numFmtId="9" fontId="41" fillId="0" borderId="20" xfId="0" applyNumberFormat="1" applyFont="1" applyBorder="1" applyAlignment="1">
      <alignment horizontal="center" vertical="center" wrapText="1"/>
    </xf>
    <xf numFmtId="14" fontId="41" fillId="0" borderId="20" xfId="0" applyNumberFormat="1" applyFont="1" applyBorder="1" applyAlignment="1">
      <alignment horizontal="center" vertical="center" wrapText="1"/>
    </xf>
    <xf numFmtId="0" fontId="35" fillId="41" borderId="33" xfId="32" applyFill="1" applyBorder="1" applyAlignment="1">
      <alignment horizontal="center" vertical="center"/>
    </xf>
    <xf numFmtId="0" fontId="56" fillId="42" borderId="33" xfId="32" applyFont="1" applyFill="1" applyBorder="1" applyAlignment="1" applyProtection="1">
      <alignment horizontal="center" vertical="center" wrapText="1"/>
    </xf>
    <xf numFmtId="0" fontId="55" fillId="41" borderId="33" xfId="32" applyFont="1" applyFill="1" applyBorder="1" applyAlignment="1">
      <alignment horizontal="center" vertical="center"/>
    </xf>
    <xf numFmtId="0" fontId="30" fillId="0" borderId="20" xfId="43" applyFont="1" applyBorder="1" applyAlignment="1">
      <alignment horizontal="center" vertical="center" wrapText="1"/>
    </xf>
    <xf numFmtId="14" fontId="30" fillId="0" borderId="20" xfId="43" applyNumberFormat="1" applyFont="1" applyBorder="1" applyAlignment="1">
      <alignment horizontal="center" vertical="center" wrapText="1"/>
    </xf>
    <xf numFmtId="0" fontId="30" fillId="0" borderId="24" xfId="0" applyFont="1" applyBorder="1" applyAlignment="1">
      <alignment horizontal="center" vertical="center" wrapText="1"/>
    </xf>
    <xf numFmtId="0" fontId="30" fillId="0" borderId="24" xfId="0" applyFont="1" applyBorder="1" applyAlignment="1">
      <alignment vertical="center" wrapText="1"/>
    </xf>
    <xf numFmtId="0" fontId="41" fillId="0" borderId="24" xfId="0" applyFont="1" applyBorder="1" applyAlignment="1">
      <alignment horizontal="justify" vertical="center" wrapText="1"/>
    </xf>
    <xf numFmtId="0" fontId="30" fillId="0" borderId="24" xfId="0" applyFont="1" applyBorder="1" applyAlignment="1">
      <alignment horizontal="justify" vertical="center" wrapText="1"/>
    </xf>
    <xf numFmtId="0" fontId="41" fillId="0" borderId="24" xfId="0" applyFont="1" applyBorder="1" applyAlignment="1">
      <alignment horizontal="left" vertical="center" wrapText="1"/>
    </xf>
    <xf numFmtId="9" fontId="30" fillId="0" borderId="20" xfId="42" applyNumberFormat="1" applyFont="1" applyBorder="1" applyAlignment="1">
      <alignment horizontal="center" vertical="center"/>
    </xf>
    <xf numFmtId="0" fontId="41" fillId="0" borderId="0" xfId="0" applyFont="1" applyAlignment="1">
      <alignment horizontal="center" vertical="center" wrapText="1"/>
    </xf>
    <xf numFmtId="9" fontId="30" fillId="0" borderId="0" xfId="0" applyNumberFormat="1" applyFont="1" applyAlignment="1">
      <alignment horizontal="center" vertical="center" wrapText="1"/>
    </xf>
    <xf numFmtId="0" fontId="30" fillId="0" borderId="0" xfId="0" applyFont="1" applyAlignment="1">
      <alignment horizontal="center" vertical="center" wrapText="1"/>
    </xf>
    <xf numFmtId="9" fontId="30" fillId="25" borderId="0" xfId="0" applyNumberFormat="1" applyFont="1" applyFill="1" applyAlignment="1">
      <alignment horizontal="center" vertical="center"/>
    </xf>
    <xf numFmtId="9" fontId="42" fillId="25" borderId="0" xfId="0" applyNumberFormat="1" applyFont="1" applyFill="1" applyAlignment="1">
      <alignment vertical="center"/>
    </xf>
    <xf numFmtId="0" fontId="34" fillId="37" borderId="20" xfId="0" applyFont="1" applyFill="1" applyBorder="1" applyAlignment="1">
      <alignment horizontal="center" vertical="center"/>
    </xf>
    <xf numFmtId="0" fontId="34" fillId="37" borderId="20" xfId="0" applyFont="1" applyFill="1" applyBorder="1" applyAlignment="1">
      <alignment horizontal="center" vertical="center" wrapText="1"/>
    </xf>
    <xf numFmtId="0" fontId="34" fillId="36" borderId="20" xfId="0" applyFont="1" applyFill="1" applyBorder="1" applyAlignment="1">
      <alignment horizontal="center" vertical="center" wrapText="1"/>
    </xf>
    <xf numFmtId="0" fontId="34" fillId="30" borderId="28" xfId="0" applyFont="1" applyFill="1" applyBorder="1" applyAlignment="1">
      <alignment horizontal="left" vertical="center"/>
    </xf>
    <xf numFmtId="0" fontId="34" fillId="30" borderId="29" xfId="0" applyFont="1" applyFill="1" applyBorder="1" applyAlignment="1">
      <alignment horizontal="left" vertical="center"/>
    </xf>
    <xf numFmtId="0" fontId="30" fillId="30" borderId="29" xfId="0" applyFont="1" applyFill="1" applyBorder="1" applyAlignment="1">
      <alignment horizontal="center" vertical="center"/>
    </xf>
    <xf numFmtId="0" fontId="34" fillId="0" borderId="20" xfId="0" applyFont="1" applyBorder="1" applyAlignment="1">
      <alignment horizontal="center" vertical="center" wrapText="1"/>
    </xf>
    <xf numFmtId="0" fontId="42" fillId="37" borderId="20" xfId="0" applyFont="1" applyFill="1" applyBorder="1" applyAlignment="1">
      <alignment horizontal="center" vertical="center"/>
    </xf>
    <xf numFmtId="0" fontId="42" fillId="37" borderId="20" xfId="0" applyFont="1" applyFill="1" applyBorder="1" applyAlignment="1">
      <alignment horizontal="center" vertical="center" wrapText="1"/>
    </xf>
    <xf numFmtId="0" fontId="42" fillId="36" borderId="20" xfId="0" applyFont="1" applyFill="1" applyBorder="1" applyAlignment="1">
      <alignment horizontal="center" vertical="center" wrapText="1"/>
    </xf>
    <xf numFmtId="0" fontId="42" fillId="0" borderId="20" xfId="0" applyFont="1" applyBorder="1" applyAlignment="1">
      <alignment horizontal="center" vertical="center" wrapText="1"/>
    </xf>
    <xf numFmtId="0" fontId="41" fillId="25" borderId="20" xfId="0" applyFont="1" applyFill="1" applyBorder="1"/>
    <xf numFmtId="0" fontId="41" fillId="0" borderId="24" xfId="0" applyFont="1" applyBorder="1" applyAlignment="1">
      <alignment vertical="center" wrapText="1"/>
    </xf>
    <xf numFmtId="0" fontId="42" fillId="34" borderId="20" xfId="0" applyFont="1" applyFill="1" applyBorder="1" applyAlignment="1">
      <alignment horizontal="center" vertical="center" wrapText="1"/>
    </xf>
    <xf numFmtId="0" fontId="42" fillId="30" borderId="28" xfId="0" applyFont="1" applyFill="1" applyBorder="1" applyAlignment="1">
      <alignment horizontal="left" vertical="center"/>
    </xf>
    <xf numFmtId="0" fontId="42" fillId="30" borderId="27" xfId="0" applyFont="1" applyFill="1" applyBorder="1" applyAlignment="1">
      <alignment horizontal="left" vertical="center"/>
    </xf>
    <xf numFmtId="0" fontId="42" fillId="30" borderId="29" xfId="0" applyFont="1" applyFill="1" applyBorder="1" applyAlignment="1">
      <alignment horizontal="left" vertical="center"/>
    </xf>
    <xf numFmtId="0" fontId="41" fillId="30" borderId="29" xfId="0" applyFont="1" applyFill="1" applyBorder="1" applyAlignment="1">
      <alignment horizontal="center" vertical="center"/>
    </xf>
    <xf numFmtId="0" fontId="41" fillId="0" borderId="39" xfId="41" applyFont="1" applyBorder="1" applyAlignment="1">
      <alignment horizontal="justify" vertical="center" wrapText="1"/>
    </xf>
    <xf numFmtId="0" fontId="42" fillId="30" borderId="29" xfId="0" applyFont="1" applyFill="1" applyBorder="1" applyAlignment="1">
      <alignment vertical="center"/>
    </xf>
    <xf numFmtId="0" fontId="42" fillId="30" borderId="20" xfId="0" applyFont="1" applyFill="1" applyBorder="1" applyAlignment="1">
      <alignment horizontal="center" vertical="center"/>
    </xf>
    <xf numFmtId="0" fontId="41" fillId="32" borderId="20" xfId="0" applyFont="1" applyFill="1" applyBorder="1" applyAlignment="1">
      <alignment vertical="top" wrapText="1"/>
    </xf>
    <xf numFmtId="0" fontId="41" fillId="0" borderId="20" xfId="0" applyFont="1" applyBorder="1" applyAlignment="1">
      <alignment vertical="top" wrapText="1"/>
    </xf>
    <xf numFmtId="0" fontId="41" fillId="0" borderId="20" xfId="0" applyFont="1" applyBorder="1" applyAlignment="1">
      <alignment horizontal="left" vertical="top" wrapText="1"/>
    </xf>
    <xf numFmtId="9" fontId="30" fillId="25" borderId="20" xfId="0" applyNumberFormat="1" applyFont="1" applyFill="1" applyBorder="1"/>
    <xf numFmtId="0" fontId="53" fillId="25" borderId="0" xfId="0" applyFont="1" applyFill="1" applyAlignment="1">
      <alignment horizontal="left" vertical="top" wrapText="1"/>
    </xf>
    <xf numFmtId="0" fontId="54" fillId="25" borderId="0" xfId="0" applyFont="1" applyFill="1" applyAlignment="1">
      <alignment horizontal="left" vertical="top" wrapText="1"/>
    </xf>
    <xf numFmtId="166" fontId="53" fillId="25" borderId="0" xfId="0" applyNumberFormat="1" applyFont="1" applyFill="1" applyAlignment="1">
      <alignment horizontal="left" vertical="top" wrapText="1"/>
    </xf>
    <xf numFmtId="0" fontId="34" fillId="34" borderId="35" xfId="0" applyFont="1" applyFill="1" applyBorder="1" applyAlignment="1">
      <alignment horizontal="center" vertical="center" wrapText="1"/>
    </xf>
    <xf numFmtId="0" fontId="42" fillId="34" borderId="35" xfId="0" applyFont="1" applyFill="1" applyBorder="1" applyAlignment="1">
      <alignment horizontal="center" vertical="center" wrapText="1"/>
    </xf>
    <xf numFmtId="0" fontId="30" fillId="0" borderId="20" xfId="0" applyFont="1" applyBorder="1" applyAlignment="1">
      <alignment horizontal="justify" vertical="center" wrapText="1"/>
    </xf>
    <xf numFmtId="14" fontId="30" fillId="0" borderId="20" xfId="0" applyNumberFormat="1" applyFont="1" applyBorder="1" applyAlignment="1">
      <alignment horizontal="center" vertical="center" wrapText="1"/>
    </xf>
    <xf numFmtId="9" fontId="0" fillId="0" borderId="20" xfId="0" applyNumberFormat="1" applyBorder="1" applyAlignment="1">
      <alignment horizontal="center" vertical="center"/>
    </xf>
    <xf numFmtId="0" fontId="30" fillId="33" borderId="20" xfId="43" applyFont="1" applyFill="1" applyBorder="1" applyAlignment="1">
      <alignment horizontal="center" vertical="center" wrapText="1"/>
    </xf>
    <xf numFmtId="49" fontId="30" fillId="0" borderId="20" xfId="0" applyNumberFormat="1" applyFont="1" applyBorder="1" applyAlignment="1">
      <alignment horizontal="center" vertical="center" wrapText="1"/>
    </xf>
    <xf numFmtId="0" fontId="30" fillId="0" borderId="24" xfId="0" applyFont="1" applyBorder="1" applyAlignment="1">
      <alignment horizontal="left" vertical="center" wrapText="1"/>
    </xf>
    <xf numFmtId="0" fontId="47" fillId="30" borderId="29" xfId="0" applyFont="1" applyFill="1" applyBorder="1" applyAlignment="1">
      <alignment horizontal="center" vertical="center"/>
    </xf>
    <xf numFmtId="0" fontId="48" fillId="0" borderId="20" xfId="0" applyFont="1" applyBorder="1" applyAlignment="1">
      <alignment horizontal="center" vertical="center" wrapText="1"/>
    </xf>
    <xf numFmtId="0" fontId="30" fillId="25" borderId="0" xfId="0" applyFont="1" applyFill="1" applyAlignment="1">
      <alignment horizontal="center"/>
    </xf>
    <xf numFmtId="0" fontId="41" fillId="0" borderId="20" xfId="0" applyFont="1" applyBorder="1" applyAlignment="1">
      <alignment wrapText="1"/>
    </xf>
    <xf numFmtId="0" fontId="30" fillId="25" borderId="20" xfId="0" applyFont="1" applyFill="1" applyBorder="1" applyAlignment="1">
      <alignment horizontal="left" vertical="top" wrapText="1"/>
    </xf>
    <xf numFmtId="0" fontId="41" fillId="0" borderId="20" xfId="0" applyFont="1" applyBorder="1" applyAlignment="1">
      <alignment horizontal="left" wrapText="1"/>
    </xf>
    <xf numFmtId="0" fontId="30" fillId="0" borderId="20" xfId="0" applyFont="1" applyBorder="1" applyAlignment="1">
      <alignment horizontal="left" vertical="top" wrapText="1"/>
    </xf>
    <xf numFmtId="0" fontId="30" fillId="0" borderId="20" xfId="42" applyFont="1" applyBorder="1" applyAlignment="1">
      <alignment wrapText="1"/>
    </xf>
    <xf numFmtId="0" fontId="41" fillId="0" borderId="28" xfId="0" applyFont="1" applyBorder="1" applyAlignment="1">
      <alignment horizontal="center" vertical="center" wrapText="1"/>
    </xf>
    <xf numFmtId="0" fontId="41" fillId="0" borderId="27" xfId="0" applyFont="1" applyBorder="1" applyAlignment="1">
      <alignment vertical="top" wrapText="1"/>
    </xf>
    <xf numFmtId="14" fontId="41" fillId="0" borderId="35" xfId="0" applyNumberFormat="1" applyFont="1" applyBorder="1" applyAlignment="1">
      <alignment horizontal="center" vertical="center" wrapText="1"/>
    </xf>
    <xf numFmtId="0" fontId="60" fillId="0" borderId="20" xfId="0" applyFont="1" applyBorder="1" applyAlignment="1">
      <alignment horizontal="center" vertical="center" wrapText="1"/>
    </xf>
    <xf numFmtId="9" fontId="41" fillId="32" borderId="20" xfId="46" applyFont="1" applyFill="1" applyBorder="1" applyAlignment="1">
      <alignment horizontal="center" vertical="center" wrapText="1"/>
    </xf>
    <xf numFmtId="9" fontId="41" fillId="32" borderId="0" xfId="46" applyFont="1" applyFill="1" applyBorder="1" applyAlignment="1">
      <alignment horizontal="center" vertical="center" wrapText="1"/>
    </xf>
    <xf numFmtId="0" fontId="48" fillId="33" borderId="20" xfId="0" applyFont="1" applyFill="1" applyBorder="1" applyAlignment="1">
      <alignment horizontal="center" vertical="center" wrapText="1"/>
    </xf>
    <xf numFmtId="0" fontId="30" fillId="0" borderId="20" xfId="0" applyFont="1" applyBorder="1" applyAlignment="1">
      <alignment vertical="top" wrapText="1"/>
    </xf>
    <xf numFmtId="0" fontId="41" fillId="25" borderId="0" xfId="0" applyFont="1" applyFill="1" applyAlignment="1">
      <alignment vertical="top"/>
    </xf>
    <xf numFmtId="0" fontId="43" fillId="30" borderId="29" xfId="0" applyFont="1" applyFill="1" applyBorder="1" applyAlignment="1">
      <alignment vertical="top"/>
    </xf>
    <xf numFmtId="0" fontId="30" fillId="33" borderId="20" xfId="0" applyFont="1" applyFill="1" applyBorder="1" applyAlignment="1">
      <alignment vertical="top" wrapText="1"/>
    </xf>
    <xf numFmtId="0" fontId="30" fillId="25" borderId="0" xfId="0" applyFont="1" applyFill="1" applyAlignment="1">
      <alignment vertical="top"/>
    </xf>
    <xf numFmtId="0" fontId="47" fillId="30" borderId="29" xfId="0" applyFont="1" applyFill="1" applyBorder="1" applyAlignment="1">
      <alignment vertical="top"/>
    </xf>
    <xf numFmtId="0" fontId="30" fillId="0" borderId="20" xfId="0" applyFont="1" applyBorder="1" applyAlignment="1">
      <alignment horizontal="left" wrapText="1"/>
    </xf>
    <xf numFmtId="0" fontId="30" fillId="33" borderId="20" xfId="0" applyFont="1" applyFill="1" applyBorder="1" applyAlignment="1">
      <alignment horizontal="left" vertical="top" wrapText="1"/>
    </xf>
    <xf numFmtId="9" fontId="41" fillId="0" borderId="20" xfId="46" applyFont="1" applyFill="1" applyBorder="1" applyAlignment="1">
      <alignment horizontal="center" vertical="center" wrapText="1"/>
    </xf>
    <xf numFmtId="0" fontId="41" fillId="25" borderId="20" xfId="0" applyFont="1" applyFill="1" applyBorder="1" applyAlignment="1">
      <alignment vertical="top" wrapText="1"/>
    </xf>
    <xf numFmtId="9" fontId="42" fillId="25" borderId="0" xfId="0" applyNumberFormat="1" applyFont="1" applyFill="1" applyAlignment="1">
      <alignment horizontal="center" vertical="center"/>
    </xf>
    <xf numFmtId="0" fontId="37" fillId="27" borderId="18" xfId="32" applyFont="1" applyFill="1" applyBorder="1" applyAlignment="1" applyProtection="1">
      <alignment horizontal="center" vertical="center" wrapText="1"/>
    </xf>
    <xf numFmtId="0" fontId="37" fillId="27" borderId="19" xfId="32" applyFont="1" applyFill="1" applyBorder="1" applyAlignment="1" applyProtection="1">
      <alignment horizontal="center" vertical="center" wrapText="1"/>
    </xf>
    <xf numFmtId="0" fontId="53" fillId="25" borderId="19" xfId="0" applyFont="1" applyFill="1" applyBorder="1" applyAlignment="1">
      <alignment horizontal="left" vertical="center" wrapText="1"/>
    </xf>
    <xf numFmtId="0" fontId="54" fillId="25" borderId="19" xfId="0" applyFont="1" applyFill="1" applyBorder="1" applyAlignment="1">
      <alignment horizontal="left" vertical="center" wrapText="1"/>
    </xf>
    <xf numFmtId="166" fontId="53" fillId="25" borderId="19" xfId="0" applyNumberFormat="1" applyFont="1" applyFill="1" applyBorder="1" applyAlignment="1">
      <alignment horizontal="left" vertical="center" wrapText="1"/>
    </xf>
    <xf numFmtId="0" fontId="50" fillId="25" borderId="18" xfId="0" applyFont="1" applyFill="1" applyBorder="1" applyAlignment="1">
      <alignment horizontal="left" vertical="center" wrapText="1"/>
    </xf>
    <xf numFmtId="0" fontId="51" fillId="25" borderId="18" xfId="0" applyFont="1" applyFill="1" applyBorder="1" applyAlignment="1">
      <alignment horizontal="left" vertical="center" wrapText="1"/>
    </xf>
    <xf numFmtId="0" fontId="53" fillId="25" borderId="11" xfId="0" applyFont="1" applyFill="1" applyBorder="1" applyAlignment="1">
      <alignment horizontal="left" vertical="center" wrapText="1"/>
    </xf>
    <xf numFmtId="0" fontId="53" fillId="25" borderId="18" xfId="0" applyFont="1" applyFill="1" applyBorder="1" applyAlignment="1">
      <alignment horizontal="left" vertical="center" wrapText="1"/>
    </xf>
    <xf numFmtId="0" fontId="53" fillId="25" borderId="37" xfId="0" applyFont="1" applyFill="1" applyBorder="1" applyAlignment="1">
      <alignment horizontal="left" vertical="center" wrapText="1"/>
    </xf>
    <xf numFmtId="0" fontId="54" fillId="25" borderId="37" xfId="0" applyFont="1" applyFill="1" applyBorder="1" applyAlignment="1">
      <alignment horizontal="left" vertical="center" wrapText="1"/>
    </xf>
    <xf numFmtId="0" fontId="53" fillId="25" borderId="0" xfId="0" applyFont="1" applyFill="1" applyAlignment="1">
      <alignment horizontal="left" vertical="center" wrapText="1"/>
    </xf>
    <xf numFmtId="0" fontId="57" fillId="25" borderId="40" xfId="0" applyFont="1" applyFill="1" applyBorder="1" applyAlignment="1">
      <alignment horizontal="left" vertical="center"/>
    </xf>
    <xf numFmtId="0" fontId="57" fillId="25" borderId="41" xfId="0" applyFont="1" applyFill="1" applyBorder="1" applyAlignment="1">
      <alignment horizontal="left" vertical="center"/>
    </xf>
    <xf numFmtId="0" fontId="57" fillId="25" borderId="42" xfId="0" applyFont="1" applyFill="1" applyBorder="1" applyAlignment="1">
      <alignment horizontal="left" vertical="center"/>
    </xf>
    <xf numFmtId="0" fontId="57" fillId="25" borderId="40" xfId="0" applyFont="1" applyFill="1" applyBorder="1" applyAlignment="1">
      <alignment horizontal="center" vertical="center"/>
    </xf>
    <xf numFmtId="0" fontId="57" fillId="25" borderId="41" xfId="0" applyFont="1" applyFill="1" applyBorder="1" applyAlignment="1">
      <alignment horizontal="center" vertical="center"/>
    </xf>
    <xf numFmtId="0" fontId="57" fillId="25" borderId="42" xfId="0" applyFont="1" applyFill="1" applyBorder="1" applyAlignment="1">
      <alignment horizontal="center" vertical="center"/>
    </xf>
    <xf numFmtId="0" fontId="3" fillId="25" borderId="10" xfId="0" applyFont="1" applyFill="1" applyBorder="1" applyAlignment="1">
      <alignment horizontal="center" vertical="center" wrapText="1"/>
    </xf>
    <xf numFmtId="0" fontId="3" fillId="25" borderId="12" xfId="0" applyFont="1" applyFill="1" applyBorder="1" applyAlignment="1">
      <alignment horizontal="center" vertical="center" wrapText="1"/>
    </xf>
    <xf numFmtId="0" fontId="3" fillId="25" borderId="15" xfId="0" applyFont="1" applyFill="1" applyBorder="1" applyAlignment="1">
      <alignment horizontal="center" vertical="center" wrapText="1"/>
    </xf>
    <xf numFmtId="0" fontId="3" fillId="25" borderId="17" xfId="0" applyFont="1" applyFill="1" applyBorder="1" applyAlignment="1">
      <alignment horizontal="center" vertical="center" wrapText="1"/>
    </xf>
    <xf numFmtId="0" fontId="2" fillId="25" borderId="10" xfId="0" applyFont="1" applyFill="1" applyBorder="1" applyAlignment="1">
      <alignment horizontal="center" vertical="center" wrapText="1"/>
    </xf>
    <xf numFmtId="0" fontId="2" fillId="25" borderId="12" xfId="0" applyFont="1" applyFill="1" applyBorder="1" applyAlignment="1">
      <alignment horizontal="center" vertical="center"/>
    </xf>
    <xf numFmtId="0" fontId="2" fillId="25" borderId="15" xfId="0" applyFont="1" applyFill="1" applyBorder="1" applyAlignment="1">
      <alignment horizontal="center" vertical="center"/>
    </xf>
    <xf numFmtId="0" fontId="2" fillId="25" borderId="17" xfId="0" applyFont="1" applyFill="1" applyBorder="1" applyAlignment="1">
      <alignment horizontal="center" vertical="center"/>
    </xf>
    <xf numFmtId="0" fontId="54" fillId="0" borderId="10" xfId="0" applyFont="1" applyBorder="1" applyAlignment="1">
      <alignment horizontal="center" vertical="center" wrapText="1"/>
    </xf>
    <xf numFmtId="0" fontId="54" fillId="0" borderId="11" xfId="0" applyFont="1" applyBorder="1" applyAlignment="1">
      <alignment horizontal="center" vertical="center" wrapText="1"/>
    </xf>
    <xf numFmtId="0" fontId="54" fillId="0" borderId="12" xfId="0" applyFont="1" applyBorder="1" applyAlignment="1">
      <alignment horizontal="center" vertical="center" wrapText="1"/>
    </xf>
    <xf numFmtId="0" fontId="54" fillId="0" borderId="13" xfId="0" applyFont="1" applyBorder="1" applyAlignment="1">
      <alignment horizontal="center" vertical="center" wrapText="1"/>
    </xf>
    <xf numFmtId="0" fontId="54" fillId="0" borderId="0" xfId="0" applyFont="1" applyAlignment="1">
      <alignment horizontal="center" vertical="center" wrapText="1"/>
    </xf>
    <xf numFmtId="0" fontId="54" fillId="0" borderId="14" xfId="0" applyFont="1" applyBorder="1" applyAlignment="1">
      <alignment horizontal="center" vertical="center" wrapText="1"/>
    </xf>
    <xf numFmtId="0" fontId="54" fillId="0" borderId="15"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17" xfId="0" applyFont="1" applyBorder="1" applyAlignment="1">
      <alignment horizontal="center" vertical="center" wrapText="1"/>
    </xf>
    <xf numFmtId="0" fontId="2" fillId="25" borderId="0" xfId="0" applyFont="1" applyFill="1" applyAlignment="1">
      <alignment horizontal="left"/>
    </xf>
    <xf numFmtId="0" fontId="49" fillId="27" borderId="33" xfId="0" applyFont="1" applyFill="1" applyBorder="1" applyAlignment="1">
      <alignment horizontal="center" vertical="center"/>
    </xf>
    <xf numFmtId="0" fontId="51" fillId="39" borderId="33" xfId="0" applyFont="1" applyFill="1" applyBorder="1" applyAlignment="1">
      <alignment horizontal="center" vertical="top" wrapText="1"/>
    </xf>
    <xf numFmtId="0" fontId="51" fillId="39" borderId="18" xfId="0" applyFont="1" applyFill="1" applyBorder="1" applyAlignment="1">
      <alignment horizontal="center" vertical="top" wrapText="1"/>
    </xf>
    <xf numFmtId="0" fontId="53" fillId="25" borderId="0" xfId="0" applyFont="1" applyFill="1" applyAlignment="1">
      <alignment horizontal="left"/>
    </xf>
    <xf numFmtId="0" fontId="2" fillId="26" borderId="0" xfId="0" applyFont="1" applyFill="1" applyAlignment="1">
      <alignment horizontal="center" vertical="top" wrapText="1"/>
    </xf>
    <xf numFmtId="0" fontId="2" fillId="26" borderId="13" xfId="0" applyFont="1" applyFill="1" applyBorder="1" applyAlignment="1">
      <alignment horizontal="center" vertical="center" wrapText="1"/>
    </xf>
    <xf numFmtId="0" fontId="2" fillId="26" borderId="0" xfId="0" applyFont="1" applyFill="1" applyAlignment="1">
      <alignment horizontal="center" vertical="center" wrapText="1"/>
    </xf>
    <xf numFmtId="0" fontId="2" fillId="26" borderId="14" xfId="0" applyFont="1" applyFill="1" applyBorder="1" applyAlignment="1">
      <alignment horizontal="center" vertical="center" wrapText="1"/>
    </xf>
    <xf numFmtId="0" fontId="34" fillId="34" borderId="35" xfId="0" applyFont="1" applyFill="1" applyBorder="1" applyAlignment="1">
      <alignment horizontal="center" vertical="center" wrapText="1"/>
    </xf>
    <xf numFmtId="0" fontId="34" fillId="34" borderId="24" xfId="0" applyFont="1" applyFill="1" applyBorder="1" applyAlignment="1">
      <alignment horizontal="center" vertical="center" wrapText="1"/>
    </xf>
    <xf numFmtId="0" fontId="34" fillId="34" borderId="36" xfId="0" applyFont="1" applyFill="1" applyBorder="1" applyAlignment="1">
      <alignment horizontal="center" vertical="center" wrapText="1"/>
    </xf>
    <xf numFmtId="0" fontId="47" fillId="25" borderId="0" xfId="0" applyFont="1" applyFill="1" applyAlignment="1">
      <alignment horizontal="center" vertical="center"/>
    </xf>
    <xf numFmtId="0" fontId="30" fillId="0" borderId="38" xfId="0" applyFont="1" applyBorder="1" applyAlignment="1">
      <alignment horizontal="center"/>
    </xf>
    <xf numFmtId="0" fontId="30" fillId="38" borderId="28" xfId="0" applyFont="1" applyFill="1" applyBorder="1" applyAlignment="1">
      <alignment horizontal="center"/>
    </xf>
    <xf numFmtId="0" fontId="30" fillId="38" borderId="27" xfId="0" applyFont="1" applyFill="1" applyBorder="1" applyAlignment="1">
      <alignment horizontal="center"/>
    </xf>
    <xf numFmtId="0" fontId="34" fillId="37" borderId="28" xfId="0" applyFont="1" applyFill="1" applyBorder="1" applyAlignment="1">
      <alignment horizontal="center" vertical="center"/>
    </xf>
    <xf numFmtId="0" fontId="34" fillId="37" borderId="27" xfId="0" applyFont="1" applyFill="1" applyBorder="1" applyAlignment="1">
      <alignment horizontal="center" vertical="center"/>
    </xf>
    <xf numFmtId="0" fontId="43" fillId="36" borderId="28" xfId="0" applyFont="1" applyFill="1" applyBorder="1" applyAlignment="1">
      <alignment horizontal="center" vertical="center"/>
    </xf>
    <xf numFmtId="0" fontId="43" fillId="36" borderId="29" xfId="0" applyFont="1" applyFill="1" applyBorder="1" applyAlignment="1">
      <alignment horizontal="center" vertical="center"/>
    </xf>
    <xf numFmtId="0" fontId="43" fillId="36" borderId="27" xfId="0" applyFont="1" applyFill="1" applyBorder="1" applyAlignment="1">
      <alignment horizontal="center" vertical="center"/>
    </xf>
    <xf numFmtId="0" fontId="34" fillId="30" borderId="28" xfId="0" applyFont="1" applyFill="1" applyBorder="1" applyAlignment="1">
      <alignment horizontal="left" vertical="center"/>
    </xf>
    <xf numFmtId="0" fontId="34" fillId="30" borderId="27" xfId="0" applyFont="1" applyFill="1" applyBorder="1" applyAlignment="1">
      <alignment horizontal="left" vertical="center"/>
    </xf>
    <xf numFmtId="0" fontId="34" fillId="30" borderId="29" xfId="0" applyFont="1" applyFill="1" applyBorder="1" applyAlignment="1">
      <alignment horizontal="left" vertical="center"/>
    </xf>
    <xf numFmtId="0" fontId="42" fillId="37" borderId="28" xfId="0" applyFont="1" applyFill="1" applyBorder="1" applyAlignment="1">
      <alignment horizontal="center" vertical="center"/>
    </xf>
    <xf numFmtId="0" fontId="42" fillId="37" borderId="27" xfId="0" applyFont="1" applyFill="1" applyBorder="1" applyAlignment="1">
      <alignment horizontal="center" vertical="center"/>
    </xf>
    <xf numFmtId="0" fontId="42" fillId="34" borderId="35" xfId="0" applyFont="1" applyFill="1" applyBorder="1" applyAlignment="1">
      <alignment horizontal="center" vertical="center" wrapText="1"/>
    </xf>
    <xf numFmtId="0" fontId="42" fillId="34" borderId="36" xfId="0" applyFont="1" applyFill="1" applyBorder="1" applyAlignment="1">
      <alignment horizontal="center" vertical="center" wrapText="1"/>
    </xf>
    <xf numFmtId="0" fontId="42" fillId="34" borderId="20" xfId="0" applyFont="1" applyFill="1" applyBorder="1" applyAlignment="1">
      <alignment horizontal="center" vertical="center" wrapText="1"/>
    </xf>
    <xf numFmtId="0" fontId="42" fillId="30" borderId="28" xfId="0" applyFont="1" applyFill="1" applyBorder="1" applyAlignment="1">
      <alignment horizontal="left" vertical="center"/>
    </xf>
    <xf numFmtId="0" fontId="42" fillId="30" borderId="27" xfId="0" applyFont="1" applyFill="1" applyBorder="1" applyAlignment="1">
      <alignment horizontal="left" vertical="center"/>
    </xf>
    <xf numFmtId="0" fontId="42" fillId="30" borderId="29" xfId="0" applyFont="1" applyFill="1" applyBorder="1" applyAlignment="1">
      <alignment horizontal="left" vertical="center"/>
    </xf>
    <xf numFmtId="0" fontId="42" fillId="36" borderId="28" xfId="0" applyFont="1" applyFill="1" applyBorder="1" applyAlignment="1">
      <alignment horizontal="center" vertical="center"/>
    </xf>
    <xf numFmtId="0" fontId="42" fillId="36" borderId="29" xfId="0" applyFont="1" applyFill="1" applyBorder="1" applyAlignment="1">
      <alignment horizontal="center" vertical="center"/>
    </xf>
    <xf numFmtId="0" fontId="42" fillId="36" borderId="27" xfId="0" applyFont="1" applyFill="1" applyBorder="1" applyAlignment="1">
      <alignment horizontal="center" vertical="center"/>
    </xf>
    <xf numFmtId="0" fontId="30" fillId="0" borderId="0" xfId="42" applyFont="1" applyAlignment="1">
      <alignment horizontal="center"/>
    </xf>
    <xf numFmtId="0" fontId="32" fillId="35" borderId="28" xfId="42" applyFont="1" applyFill="1" applyBorder="1" applyAlignment="1">
      <alignment horizontal="center" vertical="center" wrapText="1"/>
    </xf>
    <xf numFmtId="0" fontId="32" fillId="35" borderId="27" xfId="42" applyFont="1" applyFill="1" applyBorder="1" applyAlignment="1">
      <alignment horizontal="center" vertical="center" wrapText="1"/>
    </xf>
    <xf numFmtId="0" fontId="32" fillId="24" borderId="0" xfId="42" applyFont="1" applyFill="1" applyAlignment="1">
      <alignment horizontal="left" vertical="center" wrapText="1"/>
    </xf>
    <xf numFmtId="0" fontId="47" fillId="24" borderId="34" xfId="42" applyFont="1" applyFill="1" applyBorder="1" applyAlignment="1">
      <alignment horizontal="left" vertical="center" wrapText="1"/>
    </xf>
    <xf numFmtId="0" fontId="33" fillId="24" borderId="0" xfId="42" applyFont="1" applyFill="1" applyAlignment="1">
      <alignment horizontal="center" vertical="center" wrapText="1"/>
    </xf>
    <xf numFmtId="0" fontId="32" fillId="24" borderId="34" xfId="42" applyFont="1" applyFill="1" applyBorder="1" applyAlignment="1">
      <alignment horizontal="left" vertical="center" wrapText="1"/>
    </xf>
    <xf numFmtId="0" fontId="43" fillId="36" borderId="20" xfId="0" applyFont="1" applyFill="1" applyBorder="1" applyAlignment="1">
      <alignment horizontal="center" vertical="center"/>
    </xf>
    <xf numFmtId="0" fontId="32" fillId="35" borderId="20" xfId="42" applyFont="1" applyFill="1" applyBorder="1" applyAlignment="1">
      <alignment horizontal="center" vertical="center" wrapText="1"/>
    </xf>
    <xf numFmtId="0" fontId="44" fillId="24" borderId="0" xfId="42" applyFont="1" applyFill="1" applyAlignment="1">
      <alignment horizontal="left" vertical="center" wrapText="1"/>
    </xf>
    <xf numFmtId="0" fontId="30" fillId="35" borderId="20" xfId="42" applyFont="1" applyFill="1" applyBorder="1" applyAlignment="1">
      <alignment horizontal="center"/>
    </xf>
    <xf numFmtId="0" fontId="42" fillId="30" borderId="28" xfId="0" applyFont="1" applyFill="1" applyBorder="1" applyAlignment="1">
      <alignment horizontal="left" vertical="center" wrapText="1"/>
    </xf>
    <xf numFmtId="0" fontId="42" fillId="30" borderId="20" xfId="0" applyFont="1" applyFill="1" applyBorder="1" applyAlignment="1">
      <alignment horizontal="center" vertical="center"/>
    </xf>
    <xf numFmtId="0" fontId="42" fillId="31" borderId="28" xfId="0" applyFont="1" applyFill="1" applyBorder="1" applyAlignment="1">
      <alignment horizontal="center" vertical="center"/>
    </xf>
    <xf numFmtId="0" fontId="42" fillId="31" borderId="29" xfId="0" applyFont="1" applyFill="1" applyBorder="1" applyAlignment="1">
      <alignment horizontal="center" vertical="center"/>
    </xf>
    <xf numFmtId="0" fontId="42" fillId="31" borderId="27" xfId="0" applyFont="1" applyFill="1" applyBorder="1" applyAlignment="1">
      <alignment horizontal="center" vertical="center"/>
    </xf>
    <xf numFmtId="0" fontId="42" fillId="31" borderId="20" xfId="0" applyFont="1" applyFill="1" applyBorder="1" applyAlignment="1">
      <alignment horizontal="center" vertical="center"/>
    </xf>
    <xf numFmtId="0" fontId="41" fillId="38" borderId="28" xfId="0" applyFont="1" applyFill="1" applyBorder="1" applyAlignment="1">
      <alignment horizontal="center" vertical="center"/>
    </xf>
    <xf numFmtId="0" fontId="41" fillId="38" borderId="27" xfId="0" applyFont="1" applyFill="1" applyBorder="1" applyAlignment="1">
      <alignment horizontal="center" vertical="center"/>
    </xf>
  </cellXfs>
  <cellStyles count="55">
    <cellStyle name="20% - Énfasis1 2" xfId="1" xr:uid="{00000000-0005-0000-0000-000000000000}"/>
    <cellStyle name="20% - Énfasis2 2" xfId="2" xr:uid="{00000000-0005-0000-0000-000001000000}"/>
    <cellStyle name="20% - Énfasis3 2" xfId="3" xr:uid="{00000000-0005-0000-0000-000002000000}"/>
    <cellStyle name="20% - Énfasis4 2" xfId="4" xr:uid="{00000000-0005-0000-0000-000003000000}"/>
    <cellStyle name="20% - Énfasis5 2" xfId="5" xr:uid="{00000000-0005-0000-0000-000004000000}"/>
    <cellStyle name="20% - Énfasis6 2" xfId="6" xr:uid="{00000000-0005-0000-0000-000005000000}"/>
    <cellStyle name="40% - Énfasis1 2" xfId="7" xr:uid="{00000000-0005-0000-0000-000006000000}"/>
    <cellStyle name="40% - Énfasis2 2" xfId="8" xr:uid="{00000000-0005-0000-0000-000007000000}"/>
    <cellStyle name="40% - Énfasis3 2" xfId="9" xr:uid="{00000000-0005-0000-0000-000008000000}"/>
    <cellStyle name="40% - Énfasis4 2" xfId="10" xr:uid="{00000000-0005-0000-0000-000009000000}"/>
    <cellStyle name="40% - Énfasis5 2" xfId="11" xr:uid="{00000000-0005-0000-0000-00000A000000}"/>
    <cellStyle name="40% - Énfasis6 2" xfId="12" xr:uid="{00000000-0005-0000-0000-00000B000000}"/>
    <cellStyle name="60% - Énfasis1 2" xfId="13" xr:uid="{00000000-0005-0000-0000-00000C000000}"/>
    <cellStyle name="60% - Énfasis2 2" xfId="14" xr:uid="{00000000-0005-0000-0000-00000D000000}"/>
    <cellStyle name="60% - Énfasis3 2" xfId="15" xr:uid="{00000000-0005-0000-0000-00000E000000}"/>
    <cellStyle name="60% - Énfasis4 2" xfId="16" xr:uid="{00000000-0005-0000-0000-00000F000000}"/>
    <cellStyle name="60% - Énfasis5 2" xfId="17" xr:uid="{00000000-0005-0000-0000-000010000000}"/>
    <cellStyle name="60% - Énfasis6 2" xfId="18" xr:uid="{00000000-0005-0000-0000-000011000000}"/>
    <cellStyle name="Bueno 2" xfId="19" xr:uid="{00000000-0005-0000-0000-000012000000}"/>
    <cellStyle name="Cálculo 2" xfId="20" xr:uid="{00000000-0005-0000-0000-000013000000}"/>
    <cellStyle name="Celda de comprobación 2" xfId="21" xr:uid="{00000000-0005-0000-0000-000014000000}"/>
    <cellStyle name="Celda vinculada 2" xfId="22" xr:uid="{00000000-0005-0000-0000-000015000000}"/>
    <cellStyle name="Encabezado 1 2" xfId="23" xr:uid="{00000000-0005-0000-0000-000017000000}"/>
    <cellStyle name="Encabezado 4 2" xfId="24" xr:uid="{00000000-0005-0000-0000-000018000000}"/>
    <cellStyle name="Énfasis1 2" xfId="25" xr:uid="{00000000-0005-0000-0000-000019000000}"/>
    <cellStyle name="Énfasis2 2" xfId="26" xr:uid="{00000000-0005-0000-0000-00001A000000}"/>
    <cellStyle name="Énfasis3 2" xfId="27" xr:uid="{00000000-0005-0000-0000-00001B000000}"/>
    <cellStyle name="Énfasis4 2" xfId="28" xr:uid="{00000000-0005-0000-0000-00001C000000}"/>
    <cellStyle name="Énfasis5 2" xfId="29" xr:uid="{00000000-0005-0000-0000-00001D000000}"/>
    <cellStyle name="Énfasis6 2" xfId="30" xr:uid="{00000000-0005-0000-0000-00001E000000}"/>
    <cellStyle name="Entrada 2" xfId="31" xr:uid="{00000000-0005-0000-0000-00001F000000}"/>
    <cellStyle name="Hipervínculo" xfId="32" builtinId="8"/>
    <cellStyle name="Incorrecto 2" xfId="33" xr:uid="{00000000-0005-0000-0000-000021000000}"/>
    <cellStyle name="Moneda 2" xfId="34" xr:uid="{00000000-0005-0000-0000-000022000000}"/>
    <cellStyle name="Moneda 3" xfId="35" xr:uid="{00000000-0005-0000-0000-000023000000}"/>
    <cellStyle name="Moneda 3 2" xfId="36" xr:uid="{00000000-0005-0000-0000-000024000000}"/>
    <cellStyle name="Moneda 3 3" xfId="37" xr:uid="{00000000-0005-0000-0000-000025000000}"/>
    <cellStyle name="Neutral 2" xfId="38" xr:uid="{00000000-0005-0000-0000-000026000000}"/>
    <cellStyle name="Nor}al" xfId="39" xr:uid="{00000000-0005-0000-0000-000027000000}"/>
    <cellStyle name="Nor}al 2" xfId="40" xr:uid="{00000000-0005-0000-0000-000028000000}"/>
    <cellStyle name="Normal" xfId="0" builtinId="0"/>
    <cellStyle name="Normal 2" xfId="41" xr:uid="{00000000-0005-0000-0000-00002A000000}"/>
    <cellStyle name="Normal 3" xfId="42" xr:uid="{00000000-0005-0000-0000-00002B000000}"/>
    <cellStyle name="Normal 3 2" xfId="43" xr:uid="{00000000-0005-0000-0000-00002C000000}"/>
    <cellStyle name="Normal 4" xfId="44" xr:uid="{00000000-0005-0000-0000-00002D000000}"/>
    <cellStyle name="Normal 5" xfId="54" xr:uid="{3987F834-5A9D-443C-A3BF-C66472654BFB}"/>
    <cellStyle name="Notas 2" xfId="45" xr:uid="{00000000-0005-0000-0000-00002E000000}"/>
    <cellStyle name="Porcentaje" xfId="46" builtinId="5"/>
    <cellStyle name="Salida 2" xfId="47" xr:uid="{00000000-0005-0000-0000-000030000000}"/>
    <cellStyle name="Texto de advertencia 2" xfId="48" xr:uid="{00000000-0005-0000-0000-000031000000}"/>
    <cellStyle name="Texto explicativo 2" xfId="49" xr:uid="{00000000-0005-0000-0000-000032000000}"/>
    <cellStyle name="Título 2 2" xfId="50" xr:uid="{00000000-0005-0000-0000-000033000000}"/>
    <cellStyle name="Título 3 2" xfId="51" xr:uid="{00000000-0005-0000-0000-000034000000}"/>
    <cellStyle name="Título 4" xfId="52" xr:uid="{00000000-0005-0000-0000-000035000000}"/>
    <cellStyle name="Total 2" xfId="53" xr:uid="{00000000-0005-0000-0000-000036000000}"/>
  </cellStyles>
  <dxfs count="0"/>
  <tableStyles count="0" defaultTableStyle="TableStyleMedium2" defaultPivotStyle="PivotStyleLight16"/>
  <colors>
    <mruColors>
      <color rgb="FF0000FF"/>
      <color rgb="FFFFFFCC"/>
      <color rgb="FF3399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76199</xdr:colOff>
      <xdr:row>1</xdr:row>
      <xdr:rowOff>79561</xdr:rowOff>
    </xdr:from>
    <xdr:to>
      <xdr:col>2</xdr:col>
      <xdr:colOff>1724024</xdr:colOff>
      <xdr:row>4</xdr:row>
      <xdr:rowOff>145676</xdr:rowOff>
    </xdr:to>
    <xdr:pic>
      <xdr:nvPicPr>
        <xdr:cNvPr id="1898" name="Imagen 2">
          <a:extLst>
            <a:ext uri="{FF2B5EF4-FFF2-40B4-BE49-F238E27FC236}">
              <a16:creationId xmlns:a16="http://schemas.microsoft.com/office/drawing/2014/main" id="{320ECC8A-B245-02E1-F924-F6B7BAC2A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3228" y="292473"/>
          <a:ext cx="1647825" cy="738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131421</xdr:colOff>
      <xdr:row>0</xdr:row>
      <xdr:rowOff>19050</xdr:rowOff>
    </xdr:from>
    <xdr:to>
      <xdr:col>3</xdr:col>
      <xdr:colOff>865569</xdr:colOff>
      <xdr:row>5</xdr:row>
      <xdr:rowOff>149868</xdr:rowOff>
    </xdr:to>
    <xdr:pic>
      <xdr:nvPicPr>
        <xdr:cNvPr id="18458" name="Imagen 2" descr="La EPS Capital Salud cumple 10 años de servicio">
          <a:extLst>
            <a:ext uri="{FF2B5EF4-FFF2-40B4-BE49-F238E27FC236}">
              <a16:creationId xmlns:a16="http://schemas.microsoft.com/office/drawing/2014/main" id="{37B26431-F939-B8A5-1D9B-67AA602A0A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421" y="19050"/>
          <a:ext cx="2988800" cy="11315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0</xdr:row>
      <xdr:rowOff>0</xdr:rowOff>
    </xdr:from>
    <xdr:to>
      <xdr:col>25</xdr:col>
      <xdr:colOff>3095625</xdr:colOff>
      <xdr:row>6</xdr:row>
      <xdr:rowOff>266700</xdr:rowOff>
    </xdr:to>
    <xdr:pic>
      <xdr:nvPicPr>
        <xdr:cNvPr id="2" name="Imagen 1" descr="Archivo de Bogotá | Secretaría General - Alcaldía Mayor de Bogotá">
          <a:extLst>
            <a:ext uri="{FF2B5EF4-FFF2-40B4-BE49-F238E27FC236}">
              <a16:creationId xmlns:a16="http://schemas.microsoft.com/office/drawing/2014/main" id="{96481EDE-69CC-3D4D-07A5-AC3379E1C1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481500" y="0"/>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284389</xdr:colOff>
      <xdr:row>5</xdr:row>
      <xdr:rowOff>25777</xdr:rowOff>
    </xdr:to>
    <xdr:pic>
      <xdr:nvPicPr>
        <xdr:cNvPr id="2" name="Imagen 2" descr="La EPS Capital Salud cumple 10 años de servicio">
          <a:extLst>
            <a:ext uri="{FF2B5EF4-FFF2-40B4-BE49-F238E27FC236}">
              <a16:creationId xmlns:a16="http://schemas.microsoft.com/office/drawing/2014/main" id="{E29DFA93-8417-4137-8DDA-AE244136B4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1102332</xdr:colOff>
      <xdr:row>0</xdr:row>
      <xdr:rowOff>224747</xdr:rowOff>
    </xdr:from>
    <xdr:to>
      <xdr:col>25</xdr:col>
      <xdr:colOff>3080745</xdr:colOff>
      <xdr:row>6</xdr:row>
      <xdr:rowOff>164087</xdr:rowOff>
    </xdr:to>
    <xdr:pic>
      <xdr:nvPicPr>
        <xdr:cNvPr id="4" name="Imagen 3" descr="Programa de Gobierno | Bogota.gov.co">
          <a:extLst>
            <a:ext uri="{FF2B5EF4-FFF2-40B4-BE49-F238E27FC236}">
              <a16:creationId xmlns:a16="http://schemas.microsoft.com/office/drawing/2014/main" id="{41FEF9C8-4FB8-4302-95D2-D32CF3DD97E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631742" y="224747"/>
          <a:ext cx="3144958" cy="14804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0488" name="Imagen 2" descr="La EPS Capital Salud cumple 10 años de servicio">
          <a:extLst>
            <a:ext uri="{FF2B5EF4-FFF2-40B4-BE49-F238E27FC236}">
              <a16:creationId xmlns:a16="http://schemas.microsoft.com/office/drawing/2014/main" id="{8C49386C-2DFD-4BC0-069F-965D687EFA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288961</xdr:colOff>
      <xdr:row>0</xdr:row>
      <xdr:rowOff>74916</xdr:rowOff>
    </xdr:from>
    <xdr:to>
      <xdr:col>25</xdr:col>
      <xdr:colOff>1263721</xdr:colOff>
      <xdr:row>8</xdr:row>
      <xdr:rowOff>50087</xdr:rowOff>
    </xdr:to>
    <xdr:pic>
      <xdr:nvPicPr>
        <xdr:cNvPr id="3" name="Imagen 2" descr="Archivo de Bogotá | Secretaría General - Alcaldía Mayor de Bogotá">
          <a:extLst>
            <a:ext uri="{FF2B5EF4-FFF2-40B4-BE49-F238E27FC236}">
              <a16:creationId xmlns:a16="http://schemas.microsoft.com/office/drawing/2014/main" id="{F75C6A45-5A63-275B-9E15-80C1BD88990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905309" y="74916"/>
          <a:ext cx="2986783" cy="1548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 name="Imagen 2" descr="La EPS Capital Salud cumple 10 años de servicio">
          <a:extLst>
            <a:ext uri="{FF2B5EF4-FFF2-40B4-BE49-F238E27FC236}">
              <a16:creationId xmlns:a16="http://schemas.microsoft.com/office/drawing/2014/main" id="{604EFA88-CD78-4443-BCCF-D174392208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314325</xdr:colOff>
      <xdr:row>0</xdr:row>
      <xdr:rowOff>114300</xdr:rowOff>
    </xdr:from>
    <xdr:to>
      <xdr:col>25</xdr:col>
      <xdr:colOff>1285874</xdr:colOff>
      <xdr:row>8</xdr:row>
      <xdr:rowOff>95250</xdr:rowOff>
    </xdr:to>
    <xdr:pic>
      <xdr:nvPicPr>
        <xdr:cNvPr id="3" name="Imagen 2" descr="Archivo de Bogotá | Secretaría General - Alcaldía Mayor de Bogotá">
          <a:extLst>
            <a:ext uri="{FF2B5EF4-FFF2-40B4-BE49-F238E27FC236}">
              <a16:creationId xmlns:a16="http://schemas.microsoft.com/office/drawing/2014/main" id="{093226FA-98AB-C79A-F2A5-F55670B17B8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34025" y="114300"/>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 name="Imagen 2" descr="La EPS Capital Salud cumple 10 años de servicio">
          <a:extLst>
            <a:ext uri="{FF2B5EF4-FFF2-40B4-BE49-F238E27FC236}">
              <a16:creationId xmlns:a16="http://schemas.microsoft.com/office/drawing/2014/main" id="{D2F9F491-A857-4C61-B7A0-8F5D878C5A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333375</xdr:colOff>
      <xdr:row>0</xdr:row>
      <xdr:rowOff>152400</xdr:rowOff>
    </xdr:from>
    <xdr:to>
      <xdr:col>26</xdr:col>
      <xdr:colOff>9525</xdr:colOff>
      <xdr:row>8</xdr:row>
      <xdr:rowOff>133350</xdr:rowOff>
    </xdr:to>
    <xdr:pic>
      <xdr:nvPicPr>
        <xdr:cNvPr id="3" name="Imagen 2" descr="Archivo de Bogotá | Secretaría General - Alcaldía Mayor de Bogotá">
          <a:extLst>
            <a:ext uri="{FF2B5EF4-FFF2-40B4-BE49-F238E27FC236}">
              <a16:creationId xmlns:a16="http://schemas.microsoft.com/office/drawing/2014/main" id="{49894C35-6795-2368-4BB0-740ADE5DE77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72125" y="152400"/>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 name="Imagen 2" descr="La EPS Capital Salud cumple 10 años de servicio">
          <a:extLst>
            <a:ext uri="{FF2B5EF4-FFF2-40B4-BE49-F238E27FC236}">
              <a16:creationId xmlns:a16="http://schemas.microsoft.com/office/drawing/2014/main" id="{AE0E1615-5978-4DA8-BFF3-EC6E14FBFB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4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357188</xdr:colOff>
      <xdr:row>0</xdr:row>
      <xdr:rowOff>119062</xdr:rowOff>
    </xdr:from>
    <xdr:to>
      <xdr:col>26</xdr:col>
      <xdr:colOff>26194</xdr:colOff>
      <xdr:row>8</xdr:row>
      <xdr:rowOff>92868</xdr:rowOff>
    </xdr:to>
    <xdr:pic>
      <xdr:nvPicPr>
        <xdr:cNvPr id="3" name="Imagen 2" descr="Archivo de Bogotá | Secretaría General - Alcaldía Mayor de Bogotá">
          <a:extLst>
            <a:ext uri="{FF2B5EF4-FFF2-40B4-BE49-F238E27FC236}">
              <a16:creationId xmlns:a16="http://schemas.microsoft.com/office/drawing/2014/main" id="{6DF911DF-B0E5-C0DF-466A-0F5B788B0CF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21782" y="119062"/>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29</xdr:col>
      <xdr:colOff>171450</xdr:colOff>
      <xdr:row>4</xdr:row>
      <xdr:rowOff>47625</xdr:rowOff>
    </xdr:from>
    <xdr:to>
      <xdr:col>30</xdr:col>
      <xdr:colOff>2428875</xdr:colOff>
      <xdr:row>14</xdr:row>
      <xdr:rowOff>152400</xdr:rowOff>
    </xdr:to>
    <xdr:pic>
      <xdr:nvPicPr>
        <xdr:cNvPr id="3" name="Imagen 2" descr="Archivo de Bogotá | Secretaría General - Alcaldía Mayor de Bogotá">
          <a:extLst>
            <a:ext uri="{FF2B5EF4-FFF2-40B4-BE49-F238E27FC236}">
              <a16:creationId xmlns:a16="http://schemas.microsoft.com/office/drawing/2014/main" id="{44C2ECE9-3894-70C6-7BB8-EA56571AE4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0" y="866775"/>
          <a:ext cx="2990850" cy="1533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100693</xdr:rowOff>
    </xdr:to>
    <xdr:pic>
      <xdr:nvPicPr>
        <xdr:cNvPr id="2" name="Imagen 2" descr="La EPS Capital Salud cumple 10 años de servicio">
          <a:extLst>
            <a:ext uri="{FF2B5EF4-FFF2-40B4-BE49-F238E27FC236}">
              <a16:creationId xmlns:a16="http://schemas.microsoft.com/office/drawing/2014/main" id="{08961E64-1EF5-4F9A-8F12-FB90BF67A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491613</xdr:colOff>
      <xdr:row>0</xdr:row>
      <xdr:rowOff>184356</xdr:rowOff>
    </xdr:from>
    <xdr:to>
      <xdr:col>26</xdr:col>
      <xdr:colOff>205</xdr:colOff>
      <xdr:row>8</xdr:row>
      <xdr:rowOff>149533</xdr:rowOff>
    </xdr:to>
    <xdr:pic>
      <xdr:nvPicPr>
        <xdr:cNvPr id="3" name="Imagen 2" descr="Archivo de Bogotá | Secretaría General - Alcaldía Mayor de Bogotá">
          <a:extLst>
            <a:ext uri="{FF2B5EF4-FFF2-40B4-BE49-F238E27FC236}">
              <a16:creationId xmlns:a16="http://schemas.microsoft.com/office/drawing/2014/main" id="{85D4A955-1086-67EE-0A4A-F389C88A97D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050565" y="184356"/>
          <a:ext cx="2990850" cy="1552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102394</xdr:rowOff>
    </xdr:to>
    <xdr:pic>
      <xdr:nvPicPr>
        <xdr:cNvPr id="2" name="Imagen 2" descr="La EPS Capital Salud cumple 10 años de servicio">
          <a:extLst>
            <a:ext uri="{FF2B5EF4-FFF2-40B4-BE49-F238E27FC236}">
              <a16:creationId xmlns:a16="http://schemas.microsoft.com/office/drawing/2014/main" id="{5807C220-F947-4CD4-8775-C1E828658D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177940</xdr:colOff>
      <xdr:row>0</xdr:row>
      <xdr:rowOff>177940</xdr:rowOff>
    </xdr:from>
    <xdr:to>
      <xdr:col>26</xdr:col>
      <xdr:colOff>7746</xdr:colOff>
      <xdr:row>8</xdr:row>
      <xdr:rowOff>157006</xdr:rowOff>
    </xdr:to>
    <xdr:pic>
      <xdr:nvPicPr>
        <xdr:cNvPr id="3" name="Imagen 2" descr="Archivo de Bogotá | Secretaría General - Alcaldía Mayor de Bogotá">
          <a:extLst>
            <a:ext uri="{FF2B5EF4-FFF2-40B4-BE49-F238E27FC236}">
              <a16:creationId xmlns:a16="http://schemas.microsoft.com/office/drawing/2014/main" id="{F8204B3D-19E6-D10E-3F42-6B35C9C7641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767500" y="177940"/>
          <a:ext cx="2990850" cy="15177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3</xdr:col>
      <xdr:colOff>66675</xdr:colOff>
      <xdr:row>6</xdr:row>
      <xdr:rowOff>102394</xdr:rowOff>
    </xdr:to>
    <xdr:pic>
      <xdr:nvPicPr>
        <xdr:cNvPr id="2" name="Imagen 2" descr="La EPS Capital Salud cumple 10 años de servicio">
          <a:extLst>
            <a:ext uri="{FF2B5EF4-FFF2-40B4-BE49-F238E27FC236}">
              <a16:creationId xmlns:a16="http://schemas.microsoft.com/office/drawing/2014/main" id="{BB947695-0AD8-4029-880B-52731A5F99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425" y="38100"/>
          <a:ext cx="30003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819355</xdr:colOff>
      <xdr:row>0</xdr:row>
      <xdr:rowOff>184356</xdr:rowOff>
    </xdr:from>
    <xdr:to>
      <xdr:col>26</xdr:col>
      <xdr:colOff>24478</xdr:colOff>
      <xdr:row>8</xdr:row>
      <xdr:rowOff>149533</xdr:rowOff>
    </xdr:to>
    <xdr:pic>
      <xdr:nvPicPr>
        <xdr:cNvPr id="3" name="Imagen 2" descr="Archivo de Bogotá | Secretaría General - Alcaldía Mayor de Bogotá">
          <a:extLst>
            <a:ext uri="{FF2B5EF4-FFF2-40B4-BE49-F238E27FC236}">
              <a16:creationId xmlns:a16="http://schemas.microsoft.com/office/drawing/2014/main" id="{F560FD55-8690-A5AC-5A23-B2983B50C5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439758" y="184356"/>
          <a:ext cx="2994639" cy="1552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pitalsaludesp-my.sharepoint.com/C:/Users/hoslanders/AppData/Local/Microsoft/Windows/INetCache/Content.Outlook/5K9YZD10/Formato%20Estrategia%20de%20Racion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B1:M36"/>
  <sheetViews>
    <sheetView showGridLines="0" tabSelected="1" topLeftCell="A9" zoomScale="85" zoomScaleNormal="85" workbookViewId="0">
      <selection activeCell="C15" sqref="C15:C16"/>
    </sheetView>
  </sheetViews>
  <sheetFormatPr baseColWidth="10" defaultColWidth="11.42578125" defaultRowHeight="15" x14ac:dyDescent="0.2"/>
  <cols>
    <col min="1" max="1" width="3.85546875" style="1" customWidth="1"/>
    <col min="2" max="2" width="2.7109375" style="1" customWidth="1"/>
    <col min="3" max="3" width="31" style="1" customWidth="1"/>
    <col min="4" max="6" width="10.7109375" style="1" customWidth="1"/>
    <col min="7" max="7" width="31" style="1" customWidth="1"/>
    <col min="8" max="10" width="10.7109375" style="1" customWidth="1"/>
    <col min="11" max="11" width="31" style="1" customWidth="1"/>
    <col min="12" max="12" width="2.7109375" style="1" customWidth="1"/>
    <col min="13" max="16384" width="11.42578125" style="1"/>
  </cols>
  <sheetData>
    <row r="1" spans="2:13" ht="15.75" thickBot="1" x14ac:dyDescent="0.25"/>
    <row r="2" spans="2:13" s="2" customFormat="1" ht="17.25" customHeight="1" x14ac:dyDescent="0.2">
      <c r="B2" s="3"/>
      <c r="C2" s="4"/>
      <c r="D2" s="231" t="s">
        <v>255</v>
      </c>
      <c r="E2" s="232"/>
      <c r="F2" s="232"/>
      <c r="G2" s="232"/>
      <c r="H2" s="232"/>
      <c r="I2" s="232"/>
      <c r="J2" s="233"/>
      <c r="K2" s="223" t="s">
        <v>264</v>
      </c>
      <c r="L2" s="224"/>
    </row>
    <row r="3" spans="2:13" s="2" customFormat="1" ht="17.25" customHeight="1" thickBot="1" x14ac:dyDescent="0.25">
      <c r="B3" s="5"/>
      <c r="D3" s="234"/>
      <c r="E3" s="235"/>
      <c r="F3" s="235"/>
      <c r="G3" s="235"/>
      <c r="H3" s="235"/>
      <c r="I3" s="235"/>
      <c r="J3" s="236"/>
      <c r="K3" s="225"/>
      <c r="L3" s="226"/>
    </row>
    <row r="4" spans="2:13" ht="17.25" customHeight="1" x14ac:dyDescent="0.2">
      <c r="B4" s="6"/>
      <c r="D4" s="234"/>
      <c r="E4" s="235"/>
      <c r="F4" s="235"/>
      <c r="G4" s="235"/>
      <c r="H4" s="235"/>
      <c r="I4" s="235"/>
      <c r="J4" s="236"/>
      <c r="K4" s="227" t="s">
        <v>263</v>
      </c>
      <c r="L4" s="228"/>
    </row>
    <row r="5" spans="2:13" ht="17.25" customHeight="1" thickBot="1" x14ac:dyDescent="0.25">
      <c r="B5" s="7"/>
      <c r="C5" s="8"/>
      <c r="D5" s="237"/>
      <c r="E5" s="238"/>
      <c r="F5" s="238"/>
      <c r="G5" s="238"/>
      <c r="H5" s="238"/>
      <c r="I5" s="238"/>
      <c r="J5" s="239"/>
      <c r="K5" s="229"/>
      <c r="L5" s="230"/>
    </row>
    <row r="6" spans="2:13" ht="15.75" thickBot="1" x14ac:dyDescent="0.25"/>
    <row r="7" spans="2:13" ht="29.25" customHeight="1" x14ac:dyDescent="0.2">
      <c r="B7" s="241" t="s">
        <v>236</v>
      </c>
      <c r="C7" s="241"/>
      <c r="D7" s="241"/>
      <c r="E7" s="241"/>
      <c r="F7" s="241"/>
      <c r="G7" s="241"/>
      <c r="H7" s="241"/>
      <c r="I7" s="241"/>
      <c r="J7" s="241"/>
      <c r="K7" s="241"/>
      <c r="L7" s="241"/>
      <c r="M7" s="9"/>
    </row>
    <row r="10" spans="2:13" x14ac:dyDescent="0.2">
      <c r="C10" s="10" t="s">
        <v>0</v>
      </c>
      <c r="D10" s="240" t="s">
        <v>1</v>
      </c>
      <c r="E10" s="240"/>
      <c r="F10" s="240"/>
      <c r="G10" s="240"/>
      <c r="H10" s="240"/>
      <c r="I10" s="240"/>
      <c r="J10" s="240"/>
      <c r="K10" s="240"/>
      <c r="L10" s="240"/>
    </row>
    <row r="11" spans="2:13" x14ac:dyDescent="0.2">
      <c r="C11" s="10" t="s">
        <v>2</v>
      </c>
      <c r="D11" s="244">
        <v>2025</v>
      </c>
      <c r="E11" s="244"/>
      <c r="F11" s="244"/>
      <c r="G11" s="244"/>
      <c r="H11" s="244"/>
      <c r="I11" s="244"/>
      <c r="J11" s="244"/>
      <c r="K11" s="244"/>
      <c r="L11" s="244"/>
    </row>
    <row r="12" spans="2:13" x14ac:dyDescent="0.2">
      <c r="C12" s="10" t="s">
        <v>3</v>
      </c>
      <c r="D12" s="244" t="s">
        <v>237</v>
      </c>
      <c r="E12" s="244"/>
      <c r="F12" s="244"/>
      <c r="G12" s="244"/>
      <c r="H12" s="244"/>
      <c r="I12" s="244"/>
      <c r="J12" s="244"/>
      <c r="K12" s="244"/>
      <c r="L12" s="244"/>
    </row>
    <row r="14" spans="2:13" ht="9" customHeight="1" thickBot="1" x14ac:dyDescent="0.25">
      <c r="B14" s="11"/>
      <c r="C14" s="12"/>
      <c r="D14" s="12"/>
      <c r="E14" s="12"/>
      <c r="F14" s="12"/>
      <c r="G14" s="12"/>
      <c r="H14" s="12"/>
      <c r="I14" s="12"/>
      <c r="J14" s="12"/>
      <c r="K14" s="12"/>
      <c r="L14" s="13"/>
    </row>
    <row r="15" spans="2:13" ht="28.5" customHeight="1" x14ac:dyDescent="0.2">
      <c r="B15" s="14"/>
      <c r="C15" s="205" t="s">
        <v>213</v>
      </c>
      <c r="D15" s="15"/>
      <c r="E15" s="15"/>
      <c r="F15" s="15"/>
      <c r="G15" s="205" t="s">
        <v>214</v>
      </c>
      <c r="H15" s="15"/>
      <c r="I15" s="15"/>
      <c r="J15" s="15"/>
      <c r="K15" s="205" t="s">
        <v>215</v>
      </c>
      <c r="L15" s="16"/>
    </row>
    <row r="16" spans="2:13" ht="31.5" customHeight="1" thickBot="1" x14ac:dyDescent="0.25">
      <c r="B16" s="17"/>
      <c r="C16" s="206"/>
      <c r="D16" s="15"/>
      <c r="E16" s="15"/>
      <c r="F16" s="15"/>
      <c r="G16" s="206"/>
      <c r="H16" s="15"/>
      <c r="I16" s="15"/>
      <c r="J16" s="15"/>
      <c r="K16" s="206"/>
      <c r="L16" s="16"/>
    </row>
    <row r="17" spans="2:12" x14ac:dyDescent="0.2">
      <c r="B17" s="17"/>
      <c r="C17" s="15"/>
      <c r="D17" s="15"/>
      <c r="E17" s="15"/>
      <c r="F17" s="15"/>
      <c r="G17" s="15"/>
      <c r="H17" s="15"/>
      <c r="I17" s="15"/>
      <c r="J17" s="15"/>
      <c r="K17" s="18"/>
      <c r="L17" s="16"/>
    </row>
    <row r="18" spans="2:12" x14ac:dyDescent="0.2">
      <c r="B18" s="17"/>
      <c r="C18" s="15"/>
      <c r="D18" s="15"/>
      <c r="E18" s="15"/>
      <c r="F18" s="15"/>
      <c r="G18" s="15"/>
      <c r="H18" s="15"/>
      <c r="I18" s="15"/>
      <c r="J18" s="15"/>
      <c r="K18" s="18"/>
      <c r="L18" s="16"/>
    </row>
    <row r="19" spans="2:12" ht="15.75" thickBot="1" x14ac:dyDescent="0.25">
      <c r="B19" s="17"/>
      <c r="C19" s="15"/>
      <c r="D19" s="15"/>
      <c r="E19" s="15"/>
      <c r="F19" s="15"/>
      <c r="G19" s="15"/>
      <c r="H19" s="15"/>
      <c r="I19" s="15"/>
      <c r="J19" s="15"/>
      <c r="K19" s="18"/>
      <c r="L19" s="16"/>
    </row>
    <row r="20" spans="2:12" ht="32.25" customHeight="1" x14ac:dyDescent="0.2">
      <c r="B20" s="17"/>
      <c r="C20" s="205" t="s">
        <v>192</v>
      </c>
      <c r="D20" s="15"/>
      <c r="E20" s="15"/>
      <c r="F20" s="15"/>
      <c r="G20" s="205" t="s">
        <v>216</v>
      </c>
      <c r="H20" s="15"/>
      <c r="I20" s="15"/>
      <c r="J20" s="15"/>
      <c r="K20" s="205" t="s">
        <v>217</v>
      </c>
      <c r="L20" s="16"/>
    </row>
    <row r="21" spans="2:12" ht="15.75" customHeight="1" thickBot="1" x14ac:dyDescent="0.25">
      <c r="B21" s="17"/>
      <c r="C21" s="206"/>
      <c r="D21" s="15"/>
      <c r="E21" s="15"/>
      <c r="F21" s="15"/>
      <c r="G21" s="206"/>
      <c r="H21" s="15"/>
      <c r="I21" s="15"/>
      <c r="J21" s="15"/>
      <c r="K21" s="206"/>
      <c r="L21" s="16"/>
    </row>
    <row r="22" spans="2:12" ht="15" customHeight="1" x14ac:dyDescent="0.2">
      <c r="B22" s="17"/>
      <c r="C22" s="15"/>
      <c r="D22" s="15"/>
      <c r="E22" s="15"/>
      <c r="F22" s="15"/>
      <c r="G22" s="15"/>
      <c r="H22" s="15"/>
      <c r="I22" s="15"/>
      <c r="J22" s="15"/>
      <c r="K22" s="18"/>
      <c r="L22" s="16"/>
    </row>
    <row r="23" spans="2:12" ht="15" customHeight="1" x14ac:dyDescent="0.2">
      <c r="B23" s="17"/>
      <c r="C23" s="15"/>
      <c r="D23" s="15"/>
      <c r="E23" s="15"/>
      <c r="F23" s="15"/>
      <c r="G23" s="15"/>
      <c r="H23" s="15"/>
      <c r="I23" s="15"/>
      <c r="J23" s="15"/>
      <c r="K23" s="18"/>
      <c r="L23" s="16"/>
    </row>
    <row r="24" spans="2:12" ht="15.75" thickBot="1" x14ac:dyDescent="0.25">
      <c r="B24" s="17"/>
      <c r="C24" s="15"/>
      <c r="D24" s="15"/>
      <c r="E24" s="15"/>
      <c r="F24" s="15"/>
      <c r="G24" s="15"/>
      <c r="H24" s="15"/>
      <c r="I24" s="15"/>
      <c r="J24" s="15"/>
      <c r="K24" s="18"/>
      <c r="L24" s="16"/>
    </row>
    <row r="25" spans="2:12" ht="45" customHeight="1" thickBot="1" x14ac:dyDescent="0.25">
      <c r="B25" s="17"/>
      <c r="C25" s="128" t="s">
        <v>218</v>
      </c>
      <c r="D25" s="245"/>
      <c r="E25" s="245"/>
      <c r="F25" s="245"/>
      <c r="G25" s="128" t="s">
        <v>233</v>
      </c>
      <c r="H25" s="246"/>
      <c r="I25" s="247"/>
      <c r="J25" s="248"/>
      <c r="K25" s="128" t="s">
        <v>219</v>
      </c>
      <c r="L25" s="16"/>
    </row>
    <row r="26" spans="2:12" ht="9" customHeight="1" thickBot="1" x14ac:dyDescent="0.25">
      <c r="B26" s="19"/>
      <c r="C26" s="20"/>
      <c r="D26" s="20"/>
      <c r="E26" s="20"/>
      <c r="F26" s="20"/>
      <c r="G26" s="20"/>
      <c r="H26" s="20"/>
      <c r="I26" s="20"/>
      <c r="J26" s="20"/>
      <c r="K26" s="21"/>
      <c r="L26" s="22"/>
    </row>
    <row r="27" spans="2:12" x14ac:dyDescent="0.2">
      <c r="B27" s="61" t="s">
        <v>4</v>
      </c>
      <c r="C27" s="23"/>
      <c r="D27" s="23"/>
      <c r="E27" s="23"/>
      <c r="F27" s="23"/>
      <c r="G27" s="23"/>
      <c r="H27" s="23"/>
      <c r="I27" s="23"/>
      <c r="J27" s="23"/>
    </row>
    <row r="28" spans="2:12" ht="15.75" thickBot="1" x14ac:dyDescent="0.25">
      <c r="C28" s="23"/>
      <c r="D28" s="23"/>
      <c r="E28" s="23"/>
      <c r="F28" s="23"/>
      <c r="G28" s="24"/>
      <c r="H28" s="23"/>
      <c r="I28" s="23"/>
      <c r="J28" s="23"/>
    </row>
    <row r="29" spans="2:12" s="60" customFormat="1" ht="16.5" thickBot="1" x14ac:dyDescent="0.3">
      <c r="B29" s="243" t="s">
        <v>5</v>
      </c>
      <c r="C29" s="243"/>
      <c r="D29" s="243"/>
      <c r="E29" s="243"/>
      <c r="F29" s="242" t="s">
        <v>6</v>
      </c>
      <c r="G29" s="242"/>
      <c r="H29" s="242"/>
      <c r="I29" s="242"/>
      <c r="J29" s="242" t="s">
        <v>7</v>
      </c>
      <c r="K29" s="242"/>
      <c r="L29" s="242"/>
    </row>
    <row r="30" spans="2:12" ht="30" customHeight="1" x14ac:dyDescent="0.2">
      <c r="B30" s="210" t="s">
        <v>256</v>
      </c>
      <c r="C30" s="211"/>
      <c r="D30" s="211"/>
      <c r="E30" s="211"/>
      <c r="F30" s="212" t="s">
        <v>260</v>
      </c>
      <c r="G30" s="212"/>
      <c r="H30" s="212"/>
      <c r="I30" s="212"/>
      <c r="J30" s="213" t="s">
        <v>259</v>
      </c>
      <c r="K30" s="213"/>
      <c r="L30" s="213"/>
    </row>
    <row r="31" spans="2:12" ht="30" customHeight="1" x14ac:dyDescent="0.2">
      <c r="B31" s="214" t="s">
        <v>257</v>
      </c>
      <c r="C31" s="215"/>
      <c r="D31" s="215"/>
      <c r="E31" s="215"/>
      <c r="F31" s="216" t="s">
        <v>261</v>
      </c>
      <c r="G31" s="216"/>
      <c r="H31" s="216"/>
      <c r="I31" s="216"/>
      <c r="J31" s="214" t="s">
        <v>262</v>
      </c>
      <c r="K31" s="214"/>
      <c r="L31" s="214"/>
    </row>
    <row r="32" spans="2:12" ht="30" customHeight="1" thickBot="1" x14ac:dyDescent="0.25">
      <c r="B32" s="207" t="s">
        <v>258</v>
      </c>
      <c r="C32" s="208"/>
      <c r="D32" s="208"/>
      <c r="E32" s="208"/>
      <c r="F32" s="207" t="s">
        <v>238</v>
      </c>
      <c r="G32" s="208"/>
      <c r="H32" s="208"/>
      <c r="I32" s="208"/>
      <c r="J32" s="209" t="s">
        <v>238</v>
      </c>
      <c r="K32" s="209"/>
      <c r="L32" s="209"/>
    </row>
    <row r="33" spans="2:12" ht="16.5" customHeight="1" x14ac:dyDescent="0.2">
      <c r="B33" s="168"/>
      <c r="C33" s="169"/>
      <c r="D33" s="169"/>
      <c r="E33" s="169"/>
      <c r="F33" s="168"/>
      <c r="G33" s="169"/>
      <c r="H33" s="169"/>
      <c r="I33" s="169"/>
      <c r="J33" s="170"/>
      <c r="K33" s="170"/>
      <c r="L33" s="170"/>
    </row>
    <row r="35" spans="2:12" x14ac:dyDescent="0.2">
      <c r="B35" s="220" t="s">
        <v>254</v>
      </c>
      <c r="C35" s="221"/>
      <c r="D35" s="221"/>
      <c r="E35" s="221"/>
      <c r="F35" s="221"/>
      <c r="G35" s="221"/>
      <c r="H35" s="221"/>
      <c r="I35" s="221"/>
      <c r="J35" s="221"/>
      <c r="K35" s="221"/>
      <c r="L35" s="222"/>
    </row>
    <row r="36" spans="2:12" x14ac:dyDescent="0.2">
      <c r="B36" s="217" t="s">
        <v>265</v>
      </c>
      <c r="C36" s="218"/>
      <c r="D36" s="218"/>
      <c r="E36" s="218"/>
      <c r="F36" s="218"/>
      <c r="G36" s="218"/>
      <c r="H36" s="218"/>
      <c r="I36" s="218"/>
      <c r="J36" s="218"/>
      <c r="K36" s="218"/>
      <c r="L36" s="219"/>
    </row>
  </sheetData>
  <mergeCells count="29">
    <mergeCell ref="B36:L36"/>
    <mergeCell ref="B35:L35"/>
    <mergeCell ref="K2:L3"/>
    <mergeCell ref="K4:L5"/>
    <mergeCell ref="D2:J5"/>
    <mergeCell ref="D10:L10"/>
    <mergeCell ref="B7:L7"/>
    <mergeCell ref="J29:L29"/>
    <mergeCell ref="B29:E29"/>
    <mergeCell ref="F29:I29"/>
    <mergeCell ref="D11:L11"/>
    <mergeCell ref="D12:L12"/>
    <mergeCell ref="G15:G16"/>
    <mergeCell ref="K15:K16"/>
    <mergeCell ref="D25:F25"/>
    <mergeCell ref="H25:J25"/>
    <mergeCell ref="G20:G21"/>
    <mergeCell ref="K20:K21"/>
    <mergeCell ref="C15:C16"/>
    <mergeCell ref="C20:C21"/>
    <mergeCell ref="B32:E32"/>
    <mergeCell ref="J32:L32"/>
    <mergeCell ref="B30:E30"/>
    <mergeCell ref="F30:I30"/>
    <mergeCell ref="J30:L30"/>
    <mergeCell ref="B31:E31"/>
    <mergeCell ref="F31:I31"/>
    <mergeCell ref="J31:L31"/>
    <mergeCell ref="F32:I32"/>
  </mergeCells>
  <hyperlinks>
    <hyperlink ref="C15" location="'Gestión riesgo corrupción'!A1" display="Gestión del riesgo de corrupción" xr:uid="{00000000-0004-0000-0000-000000000000}"/>
    <hyperlink ref="K15" location="'Rendición de cuentas'!A1" display="Rendición de cuentas" xr:uid="{00000000-0004-0000-0000-000002000000}"/>
    <hyperlink ref="C25" location="'Integridad y ética'!A1" display="Promoción de la Integridad y la Ética" xr:uid="{00000000-0004-0000-0000-000004000000}"/>
    <hyperlink ref="K25" location="'Debida Diligencia'!A1" display="Medidad de Debida Diligencia y Prevención de Lavado de Activos" xr:uid="{00000000-0004-0000-0000-000006000000}"/>
    <hyperlink ref="K20" location="'Racionalización de trámites'!A1" display="Estratégia de racionalización de trámites" xr:uid="{C4488F22-CB2C-414E-A95E-360C6239A303}"/>
    <hyperlink ref="G20" location="'Racionalización de trámites'!A1" display="Estratégia de racionalización de trámites" xr:uid="{522549C6-9669-40C7-99E4-DDE7D0012A0C}"/>
    <hyperlink ref="C20" location="'Racionalización de trámites'!A1" display="Estratégia de racionalización de trámites" xr:uid="{C7AA5C32-E562-446C-BE14-7FBCF04735A5}"/>
    <hyperlink ref="C20:C21" location="'Racionalización de tramités'!A1" display="Racionalización de Trámites" xr:uid="{670DA904-6A01-4759-85DB-7688D056FF08}"/>
    <hyperlink ref="G20:G21" location="'Datos Abiertos'!A1" display="Apertura de Información y Datos Abiertos" xr:uid="{A9D68126-F8CA-431B-A61E-9D3574040F4E}"/>
    <hyperlink ref="K20:K21" location="'Innovación en la Gestión'!A1" display="Participación e Innovación en la Gestión " xr:uid="{FA77359C-03E0-48CF-B937-9C7F512075BE}"/>
    <hyperlink ref="C15:C16" location="'Transparencia y A Información'!A1" display="Mecanismos para la Transparencia y Acceso a la Información" xr:uid="{2A1CD1FA-A777-465F-BA31-56ADFB0F6A65}"/>
    <hyperlink ref="G15:G16" location="'Rendición de Cuentas'!A1" display="Rendición de Cuentas" xr:uid="{3116788A-0D88-436B-9416-232AECEA9744}"/>
    <hyperlink ref="K15:K16" location="'Atención al Ciudadano'!A1" display="Mecanismos para Mejorar la Atención al Ciudadano" xr:uid="{FB7887FD-F007-40FC-BFBC-B1B9EA1CBCAA}"/>
    <hyperlink ref="G25" location="'Gestión riesgo corrupción'!A1" display="Gestión de Riesgo de Corrupción" xr:uid="{980FEB81-4D22-4A3E-9B73-76CE24DA9157}"/>
  </hyperlinks>
  <pageMargins left="0.7" right="0.7" top="0.75" bottom="0.75" header="0.51180555555555496" footer="0.51180555555555496"/>
  <pageSetup firstPageNumber="0"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B1:AC18"/>
  <sheetViews>
    <sheetView showGridLines="0" topLeftCell="A6" zoomScale="90" zoomScaleNormal="90" zoomScaleSheetLayoutView="70" zoomScalePageLayoutView="68" workbookViewId="0">
      <pane xSplit="4" topLeftCell="O1" activePane="topRight" state="frozen"/>
      <selection pane="topRight" activeCell="O12" sqref="O12"/>
    </sheetView>
  </sheetViews>
  <sheetFormatPr baseColWidth="10" defaultColWidth="11.42578125" defaultRowHeight="15" x14ac:dyDescent="0.2"/>
  <cols>
    <col min="1" max="1" width="2" style="63" customWidth="1"/>
    <col min="2" max="2" width="24" style="62" bestFit="1" customWidth="1"/>
    <col min="3" max="3" width="7.85546875" style="62" customWidth="1"/>
    <col min="4" max="4" width="52.28515625" style="63" customWidth="1"/>
    <col min="5" max="5" width="24" style="82" customWidth="1"/>
    <col min="6" max="6" width="53.42578125" style="78" customWidth="1"/>
    <col min="7" max="7" width="30" style="82" customWidth="1"/>
    <col min="8" max="8" width="35" style="112" customWidth="1"/>
    <col min="9" max="9" width="50.42578125" style="63" customWidth="1"/>
    <col min="10" max="10" width="25.85546875" style="63" customWidth="1"/>
    <col min="11" max="11" width="11.85546875" style="63" customWidth="1"/>
    <col min="12" max="12" width="11.140625" style="63" customWidth="1"/>
    <col min="13" max="13" width="13.140625" style="63" customWidth="1"/>
    <col min="14" max="14" width="46.28515625" style="63" customWidth="1"/>
    <col min="15" max="15" width="50.42578125" style="63" customWidth="1"/>
    <col min="16" max="16" width="25.85546875" style="63" customWidth="1"/>
    <col min="17" max="17" width="9.7109375" style="63" customWidth="1"/>
    <col min="18" max="18" width="13" style="63" customWidth="1"/>
    <col min="19" max="19" width="13.85546875" style="63" customWidth="1"/>
    <col min="20" max="20" width="52.42578125" style="63" customWidth="1"/>
    <col min="21" max="21" width="46.7109375" style="63" customWidth="1"/>
    <col min="22" max="22" width="18.5703125" style="79" customWidth="1"/>
    <col min="23" max="25" width="17.5703125" style="63" customWidth="1"/>
    <col min="26" max="26" width="46.7109375" style="63" customWidth="1"/>
    <col min="27" max="16384" width="11.42578125" style="63"/>
  </cols>
  <sheetData>
    <row r="1" spans="2:29" ht="15.75" thickBot="1" x14ac:dyDescent="0.25">
      <c r="E1" s="127" t="s">
        <v>160</v>
      </c>
      <c r="H1" s="82"/>
    </row>
    <row r="2" spans="2:29" ht="15.75" customHeight="1" x14ac:dyDescent="0.2">
      <c r="D2" s="252" t="s">
        <v>239</v>
      </c>
      <c r="E2" s="252"/>
      <c r="F2" s="252"/>
      <c r="G2" s="252"/>
      <c r="H2" s="252"/>
      <c r="I2" s="252"/>
      <c r="J2" s="252"/>
      <c r="K2" s="252"/>
      <c r="L2" s="252"/>
      <c r="M2" s="252"/>
      <c r="N2" s="252"/>
      <c r="O2" s="252"/>
      <c r="P2" s="252"/>
      <c r="Q2" s="252"/>
      <c r="R2" s="252"/>
      <c r="S2" s="252"/>
      <c r="T2" s="252"/>
      <c r="U2" s="252"/>
      <c r="V2" s="252"/>
      <c r="W2" s="252"/>
      <c r="X2" s="252"/>
      <c r="Y2" s="252"/>
      <c r="Z2" s="252"/>
      <c r="AA2" s="252"/>
      <c r="AB2" s="252"/>
      <c r="AC2" s="252"/>
    </row>
    <row r="3" spans="2:29" ht="15.75" customHeight="1" x14ac:dyDescent="0.2">
      <c r="B3" s="64"/>
      <c r="D3" s="252" t="s">
        <v>8</v>
      </c>
      <c r="E3" s="252"/>
      <c r="F3" s="252"/>
      <c r="G3" s="252"/>
      <c r="H3" s="252"/>
      <c r="I3" s="252"/>
      <c r="J3" s="252"/>
      <c r="K3" s="252"/>
      <c r="L3" s="252"/>
      <c r="M3" s="252"/>
      <c r="N3" s="252"/>
      <c r="O3" s="252"/>
      <c r="P3" s="252"/>
      <c r="Q3" s="252"/>
      <c r="R3" s="252"/>
      <c r="S3" s="252"/>
      <c r="T3" s="252"/>
      <c r="U3" s="252"/>
      <c r="V3" s="252"/>
      <c r="W3" s="252"/>
      <c r="X3" s="252"/>
      <c r="Y3" s="252"/>
      <c r="Z3" s="252"/>
      <c r="AA3" s="252"/>
      <c r="AB3" s="252"/>
      <c r="AC3" s="252"/>
    </row>
    <row r="4" spans="2:29" x14ac:dyDescent="0.2">
      <c r="H4" s="82"/>
    </row>
    <row r="5" spans="2:29" x14ac:dyDescent="0.2">
      <c r="H5" s="82"/>
      <c r="Z5"/>
    </row>
    <row r="6" spans="2:29" ht="22.5" customHeight="1" x14ac:dyDescent="0.2">
      <c r="H6" s="82"/>
    </row>
    <row r="7" spans="2:29" ht="25.5" customHeight="1" x14ac:dyDescent="0.2">
      <c r="H7" s="82"/>
    </row>
    <row r="8" spans="2:29" ht="22.5" customHeight="1" x14ac:dyDescent="0.2">
      <c r="B8" s="269" t="s">
        <v>173</v>
      </c>
      <c r="C8" s="270"/>
      <c r="D8" s="269" t="s">
        <v>178</v>
      </c>
      <c r="E8" s="271"/>
      <c r="F8" s="271"/>
      <c r="G8" s="271"/>
      <c r="H8" s="271"/>
      <c r="I8" s="271"/>
      <c r="J8" s="271"/>
      <c r="K8" s="271"/>
      <c r="L8" s="271"/>
      <c r="M8" s="271"/>
      <c r="N8" s="271"/>
      <c r="O8" s="271"/>
      <c r="P8" s="271"/>
      <c r="Q8" s="271"/>
      <c r="R8" s="271"/>
      <c r="S8" s="271"/>
      <c r="T8" s="271"/>
      <c r="U8" s="271"/>
      <c r="V8" s="271"/>
      <c r="W8" s="271"/>
      <c r="X8" s="271"/>
      <c r="Y8" s="271"/>
      <c r="Z8" s="270"/>
    </row>
    <row r="9" spans="2:29" ht="22.5" customHeight="1" x14ac:dyDescent="0.2">
      <c r="B9" s="269" t="s">
        <v>230</v>
      </c>
      <c r="C9" s="271"/>
      <c r="D9" s="270"/>
      <c r="E9" s="80"/>
      <c r="F9" s="80"/>
      <c r="G9" s="80"/>
      <c r="H9" s="80"/>
      <c r="I9" s="80"/>
      <c r="J9" s="80"/>
      <c r="K9" s="288" t="s">
        <v>9</v>
      </c>
      <c r="L9" s="289"/>
      <c r="M9" s="289"/>
      <c r="N9" s="290"/>
      <c r="O9" s="80"/>
      <c r="P9" s="80"/>
      <c r="Q9" s="288" t="s">
        <v>10</v>
      </c>
      <c r="R9" s="289"/>
      <c r="S9" s="289"/>
      <c r="T9" s="290"/>
      <c r="U9" s="292"/>
      <c r="V9" s="293"/>
      <c r="W9" s="291" t="s">
        <v>11</v>
      </c>
      <c r="X9" s="291"/>
      <c r="Y9" s="291"/>
      <c r="Z9" s="291"/>
    </row>
    <row r="10" spans="2:29" ht="40.5" customHeight="1" x14ac:dyDescent="0.2">
      <c r="B10" s="151" t="s">
        <v>182</v>
      </c>
      <c r="C10" s="287" t="s">
        <v>161</v>
      </c>
      <c r="D10" s="287"/>
      <c r="E10" s="163" t="s">
        <v>12</v>
      </c>
      <c r="F10" s="81" t="s">
        <v>228</v>
      </c>
      <c r="G10" s="81" t="s">
        <v>232</v>
      </c>
      <c r="H10" s="151" t="s">
        <v>185</v>
      </c>
      <c r="I10" s="99" t="s">
        <v>243</v>
      </c>
      <c r="J10" s="99" t="s">
        <v>242</v>
      </c>
      <c r="K10" s="65" t="s">
        <v>14</v>
      </c>
      <c r="L10" s="65" t="s">
        <v>15</v>
      </c>
      <c r="M10" s="65" t="s">
        <v>16</v>
      </c>
      <c r="N10" s="65" t="s">
        <v>17</v>
      </c>
      <c r="O10" s="99" t="s">
        <v>251</v>
      </c>
      <c r="P10" s="99" t="s">
        <v>245</v>
      </c>
      <c r="Q10" s="83" t="s">
        <v>14</v>
      </c>
      <c r="R10" s="83" t="s">
        <v>15</v>
      </c>
      <c r="S10" s="83" t="s">
        <v>16</v>
      </c>
      <c r="T10" s="65" t="s">
        <v>17</v>
      </c>
      <c r="U10" s="99" t="s">
        <v>246</v>
      </c>
      <c r="V10" s="99" t="s">
        <v>247</v>
      </c>
      <c r="W10" s="65" t="s">
        <v>14</v>
      </c>
      <c r="X10" s="65" t="s">
        <v>15</v>
      </c>
      <c r="Y10" s="65" t="s">
        <v>16</v>
      </c>
      <c r="Z10" s="65" t="s">
        <v>17</v>
      </c>
    </row>
    <row r="11" spans="2:29" ht="56.25" customHeight="1" x14ac:dyDescent="0.2">
      <c r="B11" s="266" t="s">
        <v>18</v>
      </c>
      <c r="C11" s="118" t="s">
        <v>186</v>
      </c>
      <c r="D11" s="173" t="s">
        <v>474</v>
      </c>
      <c r="E11" s="91">
        <v>1</v>
      </c>
      <c r="F11" s="174" t="s">
        <v>475</v>
      </c>
      <c r="G11" s="92" t="s">
        <v>476</v>
      </c>
      <c r="H11" s="92" t="s">
        <v>363</v>
      </c>
      <c r="I11" s="185" t="s">
        <v>655</v>
      </c>
      <c r="J11" s="191">
        <v>0.33</v>
      </c>
      <c r="K11" s="180" t="s">
        <v>508</v>
      </c>
      <c r="L11" s="180"/>
      <c r="M11" s="92"/>
      <c r="N11" s="93" t="s">
        <v>515</v>
      </c>
      <c r="O11" s="69" t="s">
        <v>613</v>
      </c>
      <c r="P11" s="125">
        <v>0.66</v>
      </c>
      <c r="Q11" s="180" t="s">
        <v>508</v>
      </c>
      <c r="R11" s="180"/>
      <c r="S11" s="92"/>
      <c r="T11" s="93" t="s">
        <v>515</v>
      </c>
      <c r="U11" s="69"/>
      <c r="V11" s="70"/>
      <c r="W11" s="71"/>
      <c r="X11" s="71"/>
      <c r="Y11" s="71"/>
      <c r="Z11" s="71"/>
    </row>
    <row r="12" spans="2:29" ht="56.25" customHeight="1" x14ac:dyDescent="0.2">
      <c r="B12" s="267"/>
      <c r="C12" s="118" t="s">
        <v>162</v>
      </c>
      <c r="D12" s="173" t="s">
        <v>477</v>
      </c>
      <c r="E12" s="91">
        <v>1</v>
      </c>
      <c r="F12" s="174" t="s">
        <v>478</v>
      </c>
      <c r="G12" s="92" t="s">
        <v>476</v>
      </c>
      <c r="H12" s="92" t="s">
        <v>479</v>
      </c>
      <c r="I12" s="185" t="s">
        <v>656</v>
      </c>
      <c r="J12" s="191">
        <v>0.33</v>
      </c>
      <c r="K12" s="180" t="s">
        <v>508</v>
      </c>
      <c r="L12" s="180"/>
      <c r="M12" s="92"/>
      <c r="N12" s="93" t="s">
        <v>515</v>
      </c>
      <c r="O12" s="69" t="s">
        <v>614</v>
      </c>
      <c r="P12" s="125">
        <v>0.66</v>
      </c>
      <c r="Q12" s="180" t="s">
        <v>508</v>
      </c>
      <c r="R12" s="180"/>
      <c r="S12" s="92"/>
      <c r="T12" s="93" t="s">
        <v>515</v>
      </c>
      <c r="U12" s="69"/>
      <c r="V12" s="70"/>
      <c r="W12" s="71"/>
      <c r="X12" s="71"/>
      <c r="Y12" s="71"/>
      <c r="Z12" s="71"/>
    </row>
    <row r="13" spans="2:29" ht="56.25" customHeight="1" x14ac:dyDescent="0.2">
      <c r="B13" s="266" t="s">
        <v>253</v>
      </c>
      <c r="C13" s="118" t="s">
        <v>166</v>
      </c>
      <c r="D13" s="173" t="s">
        <v>480</v>
      </c>
      <c r="E13" s="91">
        <v>1</v>
      </c>
      <c r="F13" s="174" t="s">
        <v>481</v>
      </c>
      <c r="G13" s="92" t="s">
        <v>476</v>
      </c>
      <c r="H13" s="92" t="s">
        <v>482</v>
      </c>
      <c r="I13" s="185" t="s">
        <v>549</v>
      </c>
      <c r="J13" s="191">
        <v>0.33</v>
      </c>
      <c r="K13" s="180" t="s">
        <v>508</v>
      </c>
      <c r="L13" s="180"/>
      <c r="M13" s="92"/>
      <c r="N13" s="93" t="s">
        <v>515</v>
      </c>
      <c r="O13" s="77" t="s">
        <v>615</v>
      </c>
      <c r="P13" s="125">
        <v>0.66</v>
      </c>
      <c r="Q13" s="180" t="s">
        <v>508</v>
      </c>
      <c r="R13" s="180"/>
      <c r="S13" s="92"/>
      <c r="T13" s="93" t="s">
        <v>515</v>
      </c>
      <c r="U13" s="73"/>
      <c r="V13" s="74"/>
      <c r="W13" s="71"/>
      <c r="X13" s="71"/>
      <c r="Y13" s="71"/>
      <c r="Z13" s="71"/>
    </row>
    <row r="14" spans="2:29" ht="56.25" customHeight="1" x14ac:dyDescent="0.2">
      <c r="B14" s="267"/>
      <c r="C14" s="118" t="s">
        <v>164</v>
      </c>
      <c r="D14" s="173" t="s">
        <v>483</v>
      </c>
      <c r="E14" s="91">
        <v>1</v>
      </c>
      <c r="F14" s="174" t="s">
        <v>484</v>
      </c>
      <c r="G14" s="92" t="s">
        <v>476</v>
      </c>
      <c r="H14" s="92" t="s">
        <v>485</v>
      </c>
      <c r="I14" s="185" t="s">
        <v>550</v>
      </c>
      <c r="J14" s="191">
        <v>0.33</v>
      </c>
      <c r="K14" s="180" t="s">
        <v>508</v>
      </c>
      <c r="L14" s="180"/>
      <c r="M14" s="92"/>
      <c r="N14" s="93" t="s">
        <v>515</v>
      </c>
      <c r="O14" s="77" t="s">
        <v>615</v>
      </c>
      <c r="P14" s="125">
        <v>0.66</v>
      </c>
      <c r="Q14" s="180" t="s">
        <v>508</v>
      </c>
      <c r="R14" s="180"/>
      <c r="S14" s="92"/>
      <c r="T14" s="93" t="s">
        <v>515</v>
      </c>
      <c r="U14" s="73"/>
      <c r="V14" s="74"/>
      <c r="W14" s="71"/>
      <c r="X14" s="71"/>
      <c r="Y14" s="71"/>
      <c r="Z14" s="71"/>
    </row>
    <row r="15" spans="2:29" ht="56.25" customHeight="1" x14ac:dyDescent="0.2">
      <c r="B15" s="172" t="s">
        <v>19</v>
      </c>
      <c r="C15" s="119" t="s">
        <v>167</v>
      </c>
      <c r="D15" s="173" t="s">
        <v>486</v>
      </c>
      <c r="E15" s="91">
        <v>1</v>
      </c>
      <c r="F15" s="174" t="s">
        <v>487</v>
      </c>
      <c r="G15" s="92" t="s">
        <v>476</v>
      </c>
      <c r="H15" s="92" t="s">
        <v>479</v>
      </c>
      <c r="I15" s="185" t="s">
        <v>657</v>
      </c>
      <c r="J15" s="191">
        <v>0.33</v>
      </c>
      <c r="K15" s="180" t="s">
        <v>508</v>
      </c>
      <c r="L15" s="180"/>
      <c r="M15" s="92"/>
      <c r="N15" s="93" t="s">
        <v>515</v>
      </c>
      <c r="O15" s="66" t="s">
        <v>616</v>
      </c>
      <c r="P15" s="125">
        <v>0.66</v>
      </c>
      <c r="Q15" s="180" t="s">
        <v>508</v>
      </c>
      <c r="R15" s="180"/>
      <c r="S15" s="92"/>
      <c r="T15" s="93" t="s">
        <v>515</v>
      </c>
      <c r="U15" s="69"/>
      <c r="V15" s="74"/>
      <c r="W15" s="71"/>
      <c r="X15" s="71"/>
      <c r="Y15" s="71"/>
      <c r="Z15" s="71"/>
    </row>
    <row r="16" spans="2:29" ht="56.25" customHeight="1" x14ac:dyDescent="0.2">
      <c r="B16" s="172" t="s">
        <v>20</v>
      </c>
      <c r="C16" s="118" t="s">
        <v>169</v>
      </c>
      <c r="D16" s="173" t="s">
        <v>488</v>
      </c>
      <c r="E16" s="91">
        <v>1</v>
      </c>
      <c r="F16" s="174" t="s">
        <v>489</v>
      </c>
      <c r="G16" s="92" t="s">
        <v>476</v>
      </c>
      <c r="H16" s="92" t="s">
        <v>485</v>
      </c>
      <c r="I16" s="185" t="s">
        <v>551</v>
      </c>
      <c r="J16" s="202">
        <v>0.33</v>
      </c>
      <c r="K16" s="72"/>
      <c r="L16" s="72"/>
      <c r="M16" s="180" t="s">
        <v>508</v>
      </c>
      <c r="N16" s="93" t="s">
        <v>554</v>
      </c>
      <c r="O16" s="66" t="s">
        <v>617</v>
      </c>
      <c r="P16" s="125">
        <v>0.66</v>
      </c>
      <c r="Q16" s="180" t="s">
        <v>508</v>
      </c>
      <c r="R16" s="180"/>
      <c r="S16" s="92"/>
      <c r="T16" s="93" t="s">
        <v>515</v>
      </c>
      <c r="U16" s="69"/>
      <c r="V16" s="75"/>
      <c r="W16" s="71"/>
      <c r="X16" s="71"/>
      <c r="Y16" s="71"/>
      <c r="Z16" s="71"/>
    </row>
    <row r="17" spans="2:26" ht="56.25" customHeight="1" x14ac:dyDescent="0.2">
      <c r="B17" s="156" t="s">
        <v>21</v>
      </c>
      <c r="C17" s="118" t="s">
        <v>171</v>
      </c>
      <c r="D17" s="173" t="s">
        <v>490</v>
      </c>
      <c r="E17" s="91">
        <v>1</v>
      </c>
      <c r="F17" s="174" t="s">
        <v>491</v>
      </c>
      <c r="G17" s="92" t="s">
        <v>492</v>
      </c>
      <c r="H17" s="92" t="s">
        <v>493</v>
      </c>
      <c r="I17" s="185" t="s">
        <v>658</v>
      </c>
      <c r="J17" s="191">
        <v>0.33</v>
      </c>
      <c r="K17" s="180" t="s">
        <v>508</v>
      </c>
      <c r="L17" s="180"/>
      <c r="M17" s="92"/>
      <c r="N17" s="93" t="s">
        <v>515</v>
      </c>
      <c r="O17" s="72" t="s">
        <v>659</v>
      </c>
      <c r="P17" s="125">
        <v>0.66</v>
      </c>
      <c r="Q17" s="180" t="s">
        <v>508</v>
      </c>
      <c r="R17" s="180"/>
      <c r="S17" s="92"/>
      <c r="T17" s="93" t="s">
        <v>515</v>
      </c>
      <c r="U17" s="72"/>
      <c r="V17" s="76"/>
      <c r="W17" s="71"/>
      <c r="X17" s="71"/>
      <c r="Y17" s="71"/>
      <c r="Z17" s="71"/>
    </row>
    <row r="18" spans="2:26" x14ac:dyDescent="0.2">
      <c r="J18" s="192"/>
      <c r="K18" s="192"/>
      <c r="L18" s="192"/>
      <c r="M18" s="192"/>
      <c r="N18" s="192"/>
      <c r="O18" s="192"/>
      <c r="P18" s="192"/>
    </row>
  </sheetData>
  <mergeCells count="12">
    <mergeCell ref="C10:D10"/>
    <mergeCell ref="B13:B14"/>
    <mergeCell ref="D2:AC2"/>
    <mergeCell ref="D3:AC3"/>
    <mergeCell ref="B9:D9"/>
    <mergeCell ref="B11:B12"/>
    <mergeCell ref="B8:C8"/>
    <mergeCell ref="D8:Z8"/>
    <mergeCell ref="K9:N9"/>
    <mergeCell ref="Q9:T9"/>
    <mergeCell ref="W9:Z9"/>
    <mergeCell ref="U9:V9"/>
  </mergeCells>
  <hyperlinks>
    <hyperlink ref="E1" location="' PTEEP 2024'!A1" display="PORTADA" xr:uid="{66624C15-2514-42B4-A871-E5049E6A9E8C}"/>
  </hyperlinks>
  <pageMargins left="0.70866141732283472" right="0.70866141732283472" top="0.74803149606299213" bottom="0.74803149606299213" header="0.51181102362204722" footer="0.51181102362204722"/>
  <pageSetup scale="73" firstPageNumber="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37780-DFB4-434B-BB02-A4AAE92C3506}">
  <sheetPr>
    <tabColor theme="9"/>
  </sheetPr>
  <dimension ref="B1:AC16"/>
  <sheetViews>
    <sheetView showWhiteSpace="0" topLeftCell="A5" zoomScale="80" zoomScaleNormal="80" zoomScalePageLayoutView="23" workbookViewId="0">
      <pane xSplit="4" topLeftCell="O1" activePane="topRight" state="frozen"/>
      <selection pane="topRight" activeCell="S11" sqref="S11"/>
    </sheetView>
  </sheetViews>
  <sheetFormatPr baseColWidth="10" defaultColWidth="11.42578125" defaultRowHeight="15" x14ac:dyDescent="0.2"/>
  <cols>
    <col min="1" max="1" width="2" style="63" customWidth="1"/>
    <col min="2" max="2" width="34" style="62" customWidth="1"/>
    <col min="3" max="3" width="7.85546875" style="62" customWidth="1"/>
    <col min="4" max="4" width="52.28515625" style="63" customWidth="1"/>
    <col min="5" max="5" width="24" style="82" customWidth="1"/>
    <col min="6" max="6" width="43.140625" style="78" customWidth="1"/>
    <col min="7" max="8" width="30" style="82" customWidth="1"/>
    <col min="9" max="9" width="41" style="63" customWidth="1"/>
    <col min="10" max="10" width="19.28515625" style="63" customWidth="1"/>
    <col min="11" max="11" width="11.85546875" style="63" customWidth="1"/>
    <col min="12" max="12" width="11.140625" style="63" customWidth="1"/>
    <col min="13" max="13" width="13.140625" style="63" customWidth="1"/>
    <col min="14" max="14" width="46.28515625" style="63" customWidth="1"/>
    <col min="15" max="15" width="52.85546875" style="63" customWidth="1"/>
    <col min="16" max="16" width="18.140625" style="63" customWidth="1"/>
    <col min="17" max="17" width="9.7109375" style="63" customWidth="1"/>
    <col min="18" max="18" width="13" style="63" customWidth="1"/>
    <col min="19" max="19" width="13.85546875" style="63" customWidth="1"/>
    <col min="20" max="20" width="52.42578125" style="63" customWidth="1"/>
    <col min="21" max="21" width="58.28515625" style="63" customWidth="1"/>
    <col min="22" max="22" width="18.5703125" style="79" customWidth="1"/>
    <col min="23" max="25" width="17.5703125" style="63" customWidth="1"/>
    <col min="26" max="26" width="46.7109375" style="63" customWidth="1"/>
    <col min="27" max="16384" width="11.42578125" style="63"/>
  </cols>
  <sheetData>
    <row r="1" spans="2:29" ht="21.75" customHeight="1" thickBot="1" x14ac:dyDescent="0.25">
      <c r="E1" s="129" t="s">
        <v>160</v>
      </c>
    </row>
    <row r="2" spans="2:29" ht="16.5" customHeight="1" x14ac:dyDescent="0.2">
      <c r="D2" s="252" t="s">
        <v>239</v>
      </c>
      <c r="E2" s="252"/>
      <c r="F2" s="252"/>
      <c r="G2" s="252"/>
      <c r="H2" s="252"/>
      <c r="I2" s="252"/>
      <c r="J2" s="252"/>
      <c r="K2" s="252"/>
      <c r="L2" s="252"/>
      <c r="M2" s="252"/>
      <c r="N2" s="252"/>
      <c r="O2" s="252"/>
      <c r="P2" s="252"/>
      <c r="Q2" s="252"/>
      <c r="R2" s="252"/>
      <c r="S2" s="252"/>
      <c r="T2" s="252"/>
      <c r="U2" s="252"/>
      <c r="V2" s="252"/>
      <c r="W2" s="252"/>
      <c r="X2" s="252"/>
      <c r="Y2" s="252"/>
      <c r="Z2" s="252"/>
      <c r="AA2" s="252"/>
      <c r="AB2" s="252"/>
      <c r="AC2" s="252"/>
    </row>
    <row r="3" spans="2:29" ht="16.5" customHeight="1" x14ac:dyDescent="0.2">
      <c r="B3" s="64"/>
      <c r="D3" s="252" t="s">
        <v>8</v>
      </c>
      <c r="E3" s="252"/>
      <c r="F3" s="252"/>
      <c r="G3" s="252"/>
      <c r="H3" s="252"/>
      <c r="I3" s="252"/>
      <c r="J3" s="252"/>
      <c r="K3" s="252"/>
      <c r="L3" s="252"/>
      <c r="M3" s="252"/>
      <c r="N3" s="252"/>
      <c r="O3" s="252"/>
      <c r="P3" s="252"/>
      <c r="Q3" s="252"/>
      <c r="R3" s="252"/>
      <c r="S3" s="252"/>
      <c r="T3" s="252"/>
      <c r="U3" s="252"/>
      <c r="V3" s="252"/>
      <c r="W3" s="252"/>
      <c r="X3" s="252"/>
      <c r="Y3" s="252"/>
      <c r="Z3" s="252"/>
      <c r="AA3" s="252"/>
      <c r="AB3" s="252"/>
      <c r="AC3" s="252"/>
    </row>
    <row r="4" spans="2:29" ht="21.75" customHeight="1" x14ac:dyDescent="0.2"/>
    <row r="5" spans="2:29" ht="21.75" customHeight="1" x14ac:dyDescent="0.2"/>
    <row r="6" spans="2:29" ht="21.75" customHeight="1" x14ac:dyDescent="0.2"/>
    <row r="7" spans="2:29" ht="21.75" customHeight="1" x14ac:dyDescent="0.2"/>
    <row r="8" spans="2:29" ht="22.5" customHeight="1" x14ac:dyDescent="0.2">
      <c r="B8" s="269" t="s">
        <v>173</v>
      </c>
      <c r="C8" s="270"/>
      <c r="D8" s="269" t="s">
        <v>179</v>
      </c>
      <c r="E8" s="271"/>
      <c r="F8" s="271"/>
      <c r="G8" s="271"/>
      <c r="H8" s="271"/>
      <c r="I8" s="271"/>
      <c r="J8" s="271"/>
      <c r="K8" s="271"/>
      <c r="L8" s="271"/>
      <c r="M8" s="271"/>
      <c r="N8" s="271"/>
      <c r="O8" s="271"/>
      <c r="P8" s="271"/>
      <c r="Q8" s="271"/>
      <c r="R8" s="271"/>
      <c r="S8" s="271"/>
      <c r="T8" s="271"/>
      <c r="U8" s="271"/>
      <c r="V8" s="271"/>
      <c r="W8" s="271"/>
      <c r="X8" s="271"/>
      <c r="Y8" s="271"/>
      <c r="Z8" s="270"/>
    </row>
    <row r="9" spans="2:29" ht="22.5" customHeight="1" x14ac:dyDescent="0.2">
      <c r="B9" s="269" t="s">
        <v>229</v>
      </c>
      <c r="C9" s="271"/>
      <c r="D9" s="270"/>
      <c r="E9" s="80"/>
      <c r="F9" s="80"/>
      <c r="G9" s="80"/>
      <c r="H9" s="80"/>
      <c r="I9" s="80"/>
      <c r="J9" s="80"/>
      <c r="K9" s="288" t="s">
        <v>9</v>
      </c>
      <c r="L9" s="289"/>
      <c r="M9" s="289"/>
      <c r="N9" s="290"/>
      <c r="O9" s="80"/>
      <c r="P9" s="80"/>
      <c r="Q9" s="288" t="s">
        <v>10</v>
      </c>
      <c r="R9" s="289"/>
      <c r="S9" s="289"/>
      <c r="T9" s="290"/>
      <c r="U9" s="292"/>
      <c r="V9" s="293"/>
      <c r="W9" s="291" t="s">
        <v>11</v>
      </c>
      <c r="X9" s="291"/>
      <c r="Y9" s="291"/>
      <c r="Z9" s="291"/>
    </row>
    <row r="10" spans="2:29" ht="40.5" customHeight="1" x14ac:dyDescent="0.2">
      <c r="B10" s="150" t="s">
        <v>182</v>
      </c>
      <c r="C10" s="287" t="s">
        <v>161</v>
      </c>
      <c r="D10" s="287"/>
      <c r="E10" s="163" t="s">
        <v>12</v>
      </c>
      <c r="F10" s="150" t="s">
        <v>228</v>
      </c>
      <c r="G10" s="81" t="s">
        <v>13</v>
      </c>
      <c r="H10" s="81" t="s">
        <v>163</v>
      </c>
      <c r="I10" s="99" t="s">
        <v>243</v>
      </c>
      <c r="J10" s="99" t="s">
        <v>242</v>
      </c>
      <c r="K10" s="65" t="s">
        <v>14</v>
      </c>
      <c r="L10" s="65" t="s">
        <v>15</v>
      </c>
      <c r="M10" s="65" t="s">
        <v>16</v>
      </c>
      <c r="N10" s="65" t="s">
        <v>17</v>
      </c>
      <c r="O10" s="99" t="s">
        <v>251</v>
      </c>
      <c r="P10" s="99" t="s">
        <v>245</v>
      </c>
      <c r="Q10" s="83" t="s">
        <v>14</v>
      </c>
      <c r="R10" s="83" t="s">
        <v>15</v>
      </c>
      <c r="S10" s="83" t="s">
        <v>16</v>
      </c>
      <c r="T10" s="65" t="s">
        <v>17</v>
      </c>
      <c r="U10" s="99" t="s">
        <v>246</v>
      </c>
      <c r="V10" s="99" t="s">
        <v>247</v>
      </c>
      <c r="W10" s="65" t="s">
        <v>14</v>
      </c>
      <c r="X10" s="65" t="s">
        <v>15</v>
      </c>
      <c r="Y10" s="65" t="s">
        <v>16</v>
      </c>
      <c r="Z10" s="65" t="s">
        <v>17</v>
      </c>
    </row>
    <row r="11" spans="2:29" ht="85.5" customHeight="1" x14ac:dyDescent="0.2">
      <c r="B11" s="266" t="s">
        <v>174</v>
      </c>
      <c r="C11" s="118" t="s">
        <v>186</v>
      </c>
      <c r="D11" s="173" t="s">
        <v>494</v>
      </c>
      <c r="E11" s="91">
        <v>1</v>
      </c>
      <c r="F11" s="174" t="s">
        <v>495</v>
      </c>
      <c r="G11" s="173" t="s">
        <v>476</v>
      </c>
      <c r="H11" s="92" t="s">
        <v>363</v>
      </c>
      <c r="I11" s="185" t="s">
        <v>552</v>
      </c>
      <c r="J11" s="191">
        <v>0.33</v>
      </c>
      <c r="K11" s="180" t="s">
        <v>508</v>
      </c>
      <c r="L11" s="180"/>
      <c r="M11" s="92"/>
      <c r="N11" s="93" t="s">
        <v>515</v>
      </c>
      <c r="O11" s="203" t="s">
        <v>618</v>
      </c>
      <c r="P11" s="125">
        <v>0.66</v>
      </c>
      <c r="Q11" s="180" t="s">
        <v>508</v>
      </c>
      <c r="R11" s="180"/>
      <c r="S11" s="92"/>
      <c r="T11" s="93" t="s">
        <v>620</v>
      </c>
      <c r="U11" s="69"/>
      <c r="V11" s="70"/>
      <c r="W11" s="71"/>
      <c r="X11" s="71"/>
      <c r="Y11" s="71"/>
      <c r="Z11" s="71"/>
    </row>
    <row r="12" spans="2:29" ht="87.75" customHeight="1" x14ac:dyDescent="0.2">
      <c r="B12" s="267"/>
      <c r="C12" s="118" t="s">
        <v>162</v>
      </c>
      <c r="D12" s="173" t="s">
        <v>496</v>
      </c>
      <c r="E12" s="91">
        <v>1</v>
      </c>
      <c r="F12" s="174" t="s">
        <v>497</v>
      </c>
      <c r="G12" s="173" t="s">
        <v>476</v>
      </c>
      <c r="H12" s="92" t="s">
        <v>363</v>
      </c>
      <c r="I12" s="185" t="s">
        <v>663</v>
      </c>
      <c r="J12" s="191">
        <v>0.33</v>
      </c>
      <c r="K12" s="180" t="s">
        <v>508</v>
      </c>
      <c r="L12" s="66"/>
      <c r="M12" s="67"/>
      <c r="N12" s="93" t="s">
        <v>515</v>
      </c>
      <c r="O12" s="203" t="s">
        <v>619</v>
      </c>
      <c r="P12" s="191">
        <v>0.66</v>
      </c>
      <c r="Q12" s="180" t="s">
        <v>508</v>
      </c>
      <c r="R12" s="66"/>
      <c r="S12" s="67"/>
      <c r="T12" s="93" t="s">
        <v>621</v>
      </c>
      <c r="U12" s="69"/>
      <c r="V12" s="70"/>
      <c r="W12" s="71"/>
      <c r="X12" s="71"/>
      <c r="Y12" s="71"/>
      <c r="Z12" s="71"/>
    </row>
    <row r="13" spans="2:29" ht="76.5" customHeight="1" x14ac:dyDescent="0.2">
      <c r="B13" s="172" t="s">
        <v>175</v>
      </c>
      <c r="C13" s="118" t="s">
        <v>166</v>
      </c>
      <c r="D13" s="173" t="s">
        <v>498</v>
      </c>
      <c r="E13" s="91">
        <v>1</v>
      </c>
      <c r="F13" s="174" t="s">
        <v>499</v>
      </c>
      <c r="G13" s="173" t="s">
        <v>476</v>
      </c>
      <c r="H13" s="92" t="s">
        <v>363</v>
      </c>
      <c r="I13" s="185" t="s">
        <v>553</v>
      </c>
      <c r="J13" s="191">
        <v>0.33</v>
      </c>
      <c r="K13" s="180" t="s">
        <v>508</v>
      </c>
      <c r="L13" s="66"/>
      <c r="M13" s="67"/>
      <c r="N13" s="93" t="s">
        <v>515</v>
      </c>
      <c r="O13" s="203" t="s">
        <v>622</v>
      </c>
      <c r="P13" s="191">
        <v>0.66</v>
      </c>
      <c r="Q13" s="180" t="s">
        <v>508</v>
      </c>
      <c r="R13" s="166"/>
      <c r="S13" s="108"/>
      <c r="T13" s="68" t="s">
        <v>623</v>
      </c>
      <c r="U13" s="73"/>
      <c r="V13" s="74"/>
      <c r="W13" s="71"/>
      <c r="X13" s="71"/>
      <c r="Y13" s="71"/>
      <c r="Z13" s="71"/>
    </row>
    <row r="14" spans="2:29" ht="48.75" customHeight="1" x14ac:dyDescent="0.2">
      <c r="B14" s="268" t="s">
        <v>176</v>
      </c>
      <c r="C14" s="119" t="s">
        <v>167</v>
      </c>
      <c r="D14" s="173" t="s">
        <v>500</v>
      </c>
      <c r="E14" s="91">
        <v>1</v>
      </c>
      <c r="F14" s="174" t="s">
        <v>501</v>
      </c>
      <c r="G14" s="173" t="s">
        <v>476</v>
      </c>
      <c r="H14" s="92" t="s">
        <v>363</v>
      </c>
      <c r="I14" s="185" t="s">
        <v>660</v>
      </c>
      <c r="J14" s="191">
        <v>0.33</v>
      </c>
      <c r="K14" s="180" t="s">
        <v>508</v>
      </c>
      <c r="L14" s="66"/>
      <c r="M14" s="67"/>
      <c r="N14" s="93" t="s">
        <v>515</v>
      </c>
      <c r="O14" s="164" t="s">
        <v>661</v>
      </c>
      <c r="P14" s="191">
        <v>0.66</v>
      </c>
      <c r="Q14" s="180" t="s">
        <v>508</v>
      </c>
      <c r="R14" s="108"/>
      <c r="S14" s="108"/>
      <c r="T14" s="93" t="s">
        <v>515</v>
      </c>
      <c r="U14" s="69"/>
      <c r="V14" s="74"/>
      <c r="W14" s="71"/>
      <c r="X14" s="71"/>
      <c r="Y14" s="71"/>
      <c r="Z14" s="71"/>
    </row>
    <row r="15" spans="2:29" ht="48.75" customHeight="1" x14ac:dyDescent="0.2">
      <c r="B15" s="268"/>
      <c r="C15" s="119" t="s">
        <v>168</v>
      </c>
      <c r="D15" s="173" t="s">
        <v>502</v>
      </c>
      <c r="E15" s="91">
        <v>1</v>
      </c>
      <c r="F15" s="174" t="s">
        <v>503</v>
      </c>
      <c r="G15" s="173" t="s">
        <v>476</v>
      </c>
      <c r="H15" s="92" t="s">
        <v>363</v>
      </c>
      <c r="I15" s="185" t="s">
        <v>662</v>
      </c>
      <c r="J15" s="191">
        <v>0.33</v>
      </c>
      <c r="K15" s="180" t="s">
        <v>508</v>
      </c>
      <c r="L15" s="66"/>
      <c r="M15" s="67"/>
      <c r="N15" s="93" t="s">
        <v>515</v>
      </c>
      <c r="O15" s="164" t="s">
        <v>661</v>
      </c>
      <c r="P15" s="191">
        <v>0.66</v>
      </c>
      <c r="Q15" s="180" t="s">
        <v>508</v>
      </c>
      <c r="R15" s="108"/>
      <c r="S15" s="108"/>
      <c r="T15" s="93" t="s">
        <v>515</v>
      </c>
      <c r="U15" s="69"/>
      <c r="V15" s="74"/>
      <c r="W15" s="71"/>
      <c r="X15" s="71"/>
      <c r="Y15" s="71"/>
      <c r="Z15" s="71"/>
    </row>
    <row r="16" spans="2:29" x14ac:dyDescent="0.2">
      <c r="J16" s="204"/>
      <c r="P16" s="204"/>
      <c r="V16" s="142"/>
    </row>
  </sheetData>
  <mergeCells count="12">
    <mergeCell ref="D2:AC2"/>
    <mergeCell ref="D3:AC3"/>
    <mergeCell ref="B11:B12"/>
    <mergeCell ref="B14:B15"/>
    <mergeCell ref="D8:Z8"/>
    <mergeCell ref="C10:D10"/>
    <mergeCell ref="B8:C8"/>
    <mergeCell ref="B9:D9"/>
    <mergeCell ref="K9:N9"/>
    <mergeCell ref="Q9:T9"/>
    <mergeCell ref="U9:V9"/>
    <mergeCell ref="W9:Z9"/>
  </mergeCells>
  <hyperlinks>
    <hyperlink ref="E1" location="' PTEEP 2024'!A1" display="PORTADA" xr:uid="{4E03E1DB-26EE-4703-A6AA-C9ED016B8AB2}"/>
  </hyperlinks>
  <pageMargins left="0.25" right="0.25" top="0.75" bottom="0.75" header="0.51180555555555496" footer="0.51180555555555496"/>
  <pageSetup firstPageNumber="0"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94"/>
  <sheetViews>
    <sheetView zoomScale="80" zoomScaleNormal="80" workbookViewId="0">
      <selection activeCell="G2" sqref="G2"/>
    </sheetView>
  </sheetViews>
  <sheetFormatPr baseColWidth="10" defaultColWidth="9.140625" defaultRowHeight="12.75" x14ac:dyDescent="0.2"/>
  <cols>
    <col min="1" max="1" width="23.42578125" customWidth="1"/>
    <col min="2" max="2" width="35.7109375" customWidth="1"/>
    <col min="3" max="3" width="20.7109375" customWidth="1"/>
    <col min="4" max="4" width="28.85546875" customWidth="1"/>
    <col min="5" max="5" width="9" customWidth="1"/>
    <col min="6" max="6" width="20.28515625" customWidth="1"/>
    <col min="7" max="7" width="27.140625" customWidth="1"/>
    <col min="8" max="8" width="13" customWidth="1"/>
    <col min="9" max="9" width="32.42578125" customWidth="1"/>
    <col min="10" max="10" width="47.7109375" customWidth="1"/>
    <col min="11" max="11" width="56.28515625" customWidth="1"/>
    <col min="12" max="12" width="19.140625" customWidth="1"/>
    <col min="13" max="13" width="18.7109375" customWidth="1"/>
    <col min="14" max="14" width="20.5703125" customWidth="1"/>
    <col min="15" max="15" width="6.42578125" customWidth="1"/>
    <col min="16" max="16" width="19.85546875" customWidth="1"/>
    <col min="17" max="17" width="11.42578125" customWidth="1"/>
    <col min="18" max="18" width="15.85546875" customWidth="1"/>
    <col min="19" max="19" width="28" customWidth="1"/>
    <col min="20" max="20" width="50.28515625" customWidth="1"/>
    <col min="21" max="21" width="27.140625" customWidth="1"/>
    <col min="22" max="256" width="11.42578125" customWidth="1"/>
  </cols>
  <sheetData>
    <row r="1" spans="1:21" ht="25.5" customHeight="1" x14ac:dyDescent="0.2">
      <c r="A1" s="25" t="s">
        <v>47</v>
      </c>
      <c r="B1" s="25" t="s">
        <v>48</v>
      </c>
      <c r="C1" s="25" t="s">
        <v>49</v>
      </c>
      <c r="D1" s="25" t="s">
        <v>50</v>
      </c>
      <c r="E1" s="25" t="s">
        <v>51</v>
      </c>
      <c r="F1" s="25" t="s">
        <v>52</v>
      </c>
      <c r="G1" s="25" t="s">
        <v>53</v>
      </c>
      <c r="H1" s="25" t="s">
        <v>54</v>
      </c>
      <c r="I1" s="25" t="s">
        <v>55</v>
      </c>
      <c r="J1" s="25" t="s">
        <v>56</v>
      </c>
      <c r="K1" s="25" t="s">
        <v>57</v>
      </c>
      <c r="L1" s="25" t="s">
        <v>58</v>
      </c>
      <c r="M1" s="25" t="s">
        <v>59</v>
      </c>
      <c r="N1" s="25" t="s">
        <v>60</v>
      </c>
      <c r="O1" s="25" t="s">
        <v>61</v>
      </c>
      <c r="P1" s="25" t="s">
        <v>62</v>
      </c>
      <c r="Q1" s="25" t="s">
        <v>63</v>
      </c>
      <c r="R1" s="25"/>
      <c r="S1" s="25" t="s">
        <v>22</v>
      </c>
      <c r="U1" t="s">
        <v>64</v>
      </c>
    </row>
    <row r="2" spans="1:21" ht="54" customHeight="1" x14ac:dyDescent="0.25">
      <c r="A2" s="26"/>
      <c r="B2" s="27" t="s">
        <v>65</v>
      </c>
      <c r="C2" s="28" t="s">
        <v>66</v>
      </c>
      <c r="D2" s="28" t="s">
        <v>67</v>
      </c>
      <c r="E2" s="28">
        <v>2015</v>
      </c>
      <c r="F2" s="29" t="s">
        <v>68</v>
      </c>
      <c r="G2" s="30" t="s">
        <v>55</v>
      </c>
      <c r="H2" s="31" t="s">
        <v>69</v>
      </c>
      <c r="I2" s="32" t="s">
        <v>70</v>
      </c>
      <c r="J2" s="33" t="e">
        <v>#REF!</v>
      </c>
      <c r="K2" s="34" t="e">
        <v>#REF!</v>
      </c>
      <c r="L2" s="35" t="s">
        <v>71</v>
      </c>
      <c r="M2" s="36" t="s">
        <v>72</v>
      </c>
      <c r="N2" s="36" t="s">
        <v>73</v>
      </c>
      <c r="O2" s="37">
        <v>5</v>
      </c>
      <c r="P2" s="38">
        <v>1</v>
      </c>
      <c r="Q2" s="31" t="s">
        <v>74</v>
      </c>
      <c r="R2" s="38">
        <v>1</v>
      </c>
      <c r="S2" s="38">
        <f>+AO58409</f>
        <v>0</v>
      </c>
      <c r="T2">
        <f>+AO58409</f>
        <v>0</v>
      </c>
      <c r="U2" t="str">
        <f t="shared" ref="U2:U13" si="0">IF(T2="SI",S2,"")</f>
        <v/>
      </c>
    </row>
    <row r="3" spans="1:21" ht="31.5" customHeight="1" x14ac:dyDescent="0.25">
      <c r="A3" s="26" t="s">
        <v>75</v>
      </c>
      <c r="B3" s="27" t="s">
        <v>76</v>
      </c>
      <c r="C3" s="28" t="s">
        <v>77</v>
      </c>
      <c r="D3" s="28" t="s">
        <v>78</v>
      </c>
      <c r="E3" s="28">
        <v>2016</v>
      </c>
      <c r="F3" s="39" t="s">
        <v>79</v>
      </c>
      <c r="G3" s="30" t="s">
        <v>56</v>
      </c>
      <c r="H3" s="31" t="s">
        <v>71</v>
      </c>
      <c r="I3" s="40" t="s">
        <v>80</v>
      </c>
      <c r="J3" s="33" t="e">
        <v>#REF!</v>
      </c>
      <c r="K3" s="34" t="e">
        <v>#REF!</v>
      </c>
      <c r="L3" s="41" t="s">
        <v>81</v>
      </c>
      <c r="M3" s="31" t="s">
        <v>82</v>
      </c>
      <c r="N3" s="31" t="s">
        <v>82</v>
      </c>
      <c r="O3" s="42">
        <v>10</v>
      </c>
      <c r="P3" s="38">
        <v>2</v>
      </c>
      <c r="Q3" s="31" t="s">
        <v>83</v>
      </c>
      <c r="R3" s="38">
        <v>2</v>
      </c>
      <c r="S3" s="38">
        <f>+AO58409</f>
        <v>0</v>
      </c>
      <c r="T3">
        <f>+AO58409</f>
        <v>0</v>
      </c>
      <c r="U3" t="str">
        <f t="shared" si="0"/>
        <v/>
      </c>
    </row>
    <row r="4" spans="1:21" ht="135.75" customHeight="1" x14ac:dyDescent="0.25">
      <c r="A4" s="26" t="s">
        <v>84</v>
      </c>
      <c r="B4" s="27" t="s">
        <v>85</v>
      </c>
      <c r="C4" s="38"/>
      <c r="D4" s="28" t="s">
        <v>86</v>
      </c>
      <c r="E4" s="28">
        <v>2017</v>
      </c>
      <c r="F4" s="43" t="s">
        <v>87</v>
      </c>
      <c r="G4" s="30" t="s">
        <v>57</v>
      </c>
      <c r="H4" s="31" t="s">
        <v>81</v>
      </c>
      <c r="I4" s="40" t="s">
        <v>88</v>
      </c>
      <c r="J4" s="33" t="e">
        <v>#REF!</v>
      </c>
      <c r="K4" s="34" t="e">
        <v>#REF!</v>
      </c>
      <c r="L4" s="41" t="s">
        <v>89</v>
      </c>
      <c r="M4" s="31"/>
      <c r="N4" s="31"/>
      <c r="O4" s="42">
        <v>15</v>
      </c>
      <c r="P4" s="38">
        <v>3</v>
      </c>
      <c r="Q4" s="38"/>
      <c r="R4" s="38">
        <v>3</v>
      </c>
      <c r="S4" s="38">
        <f>+AO58409</f>
        <v>0</v>
      </c>
      <c r="T4">
        <f>+AO58409</f>
        <v>0</v>
      </c>
      <c r="U4" t="str">
        <f t="shared" si="0"/>
        <v/>
      </c>
    </row>
    <row r="5" spans="1:21" ht="109.5" customHeight="1" x14ac:dyDescent="0.25">
      <c r="A5" s="26"/>
      <c r="B5" s="27" t="s">
        <v>90</v>
      </c>
      <c r="C5" s="38"/>
      <c r="D5" s="28" t="s">
        <v>91</v>
      </c>
      <c r="E5" s="28">
        <v>2018</v>
      </c>
      <c r="F5" s="43" t="s">
        <v>92</v>
      </c>
      <c r="G5" s="44"/>
      <c r="H5" s="31" t="s">
        <v>89</v>
      </c>
      <c r="I5" s="40" t="s">
        <v>93</v>
      </c>
      <c r="J5" s="33" t="e">
        <v>#REF!</v>
      </c>
      <c r="K5" s="34" t="e">
        <v>#REF!</v>
      </c>
      <c r="L5" s="41" t="s">
        <v>94</v>
      </c>
      <c r="O5" s="42">
        <v>20</v>
      </c>
      <c r="P5" s="38">
        <v>4</v>
      </c>
      <c r="Q5" s="38"/>
      <c r="R5" s="38">
        <v>4</v>
      </c>
      <c r="S5" s="38">
        <f>+AO58409</f>
        <v>0</v>
      </c>
      <c r="T5">
        <f>+AO58409</f>
        <v>0</v>
      </c>
      <c r="U5" t="str">
        <f t="shared" si="0"/>
        <v/>
      </c>
    </row>
    <row r="6" spans="1:21" ht="78" customHeight="1" x14ac:dyDescent="0.2">
      <c r="A6" s="38"/>
      <c r="B6" s="27" t="s">
        <v>95</v>
      </c>
      <c r="C6" s="38"/>
      <c r="D6" s="28" t="s">
        <v>96</v>
      </c>
      <c r="E6" s="28">
        <v>2019</v>
      </c>
      <c r="F6" s="38"/>
      <c r="G6" s="45"/>
      <c r="H6" s="31" t="s">
        <v>94</v>
      </c>
      <c r="I6" s="40" t="s">
        <v>97</v>
      </c>
      <c r="J6" s="33" t="e">
        <v>#REF!</v>
      </c>
      <c r="K6" s="34" t="e">
        <v>#REF!</v>
      </c>
      <c r="L6" s="41" t="s">
        <v>98</v>
      </c>
      <c r="O6" s="42">
        <v>25</v>
      </c>
      <c r="P6" s="38">
        <v>5</v>
      </c>
      <c r="Q6" s="38"/>
      <c r="R6" s="38">
        <v>5</v>
      </c>
      <c r="S6" s="38">
        <f>+AO58409</f>
        <v>0</v>
      </c>
      <c r="T6">
        <f>+AO58409</f>
        <v>0</v>
      </c>
      <c r="U6" t="str">
        <f t="shared" si="0"/>
        <v/>
      </c>
    </row>
    <row r="7" spans="1:21" ht="40.5" customHeight="1" x14ac:dyDescent="0.25">
      <c r="A7" s="38"/>
      <c r="B7" s="27" t="s">
        <v>99</v>
      </c>
      <c r="C7" s="38"/>
      <c r="D7" s="28" t="s">
        <v>100</v>
      </c>
      <c r="E7" s="28">
        <v>2020</v>
      </c>
      <c r="F7" s="38"/>
      <c r="G7" s="44"/>
      <c r="H7" s="31" t="s">
        <v>98</v>
      </c>
      <c r="I7" s="46"/>
      <c r="J7" s="33" t="e">
        <v>#REF!</v>
      </c>
      <c r="K7" s="34" t="e">
        <v>#REF!</v>
      </c>
      <c r="L7" s="41" t="s">
        <v>101</v>
      </c>
      <c r="O7" s="42">
        <v>30</v>
      </c>
      <c r="P7" s="38">
        <v>6</v>
      </c>
      <c r="Q7" s="38"/>
      <c r="R7" s="38">
        <v>6</v>
      </c>
      <c r="S7" s="38">
        <f>+AO58409</f>
        <v>0</v>
      </c>
      <c r="T7">
        <f>+AO58409</f>
        <v>0</v>
      </c>
      <c r="U7" t="str">
        <f t="shared" si="0"/>
        <v/>
      </c>
    </row>
    <row r="8" spans="1:21" ht="58.5" customHeight="1" x14ac:dyDescent="0.2">
      <c r="A8" s="38"/>
      <c r="B8" s="27" t="s">
        <v>102</v>
      </c>
      <c r="C8" s="38"/>
      <c r="D8" s="28" t="s">
        <v>103</v>
      </c>
      <c r="E8" s="28"/>
      <c r="F8" s="38"/>
      <c r="G8" s="44"/>
      <c r="H8" s="31" t="s">
        <v>101</v>
      </c>
      <c r="I8" s="47"/>
      <c r="J8" s="48"/>
      <c r="K8" s="49"/>
      <c r="L8" s="41" t="s">
        <v>104</v>
      </c>
      <c r="O8" s="42">
        <v>35</v>
      </c>
      <c r="P8" s="38" t="s">
        <v>105</v>
      </c>
      <c r="Q8" s="38"/>
      <c r="R8" s="38">
        <v>7</v>
      </c>
      <c r="S8" s="38">
        <f>+AO58409</f>
        <v>0</v>
      </c>
      <c r="T8">
        <f>+AO58409</f>
        <v>0</v>
      </c>
      <c r="U8" t="str">
        <f t="shared" si="0"/>
        <v/>
      </c>
    </row>
    <row r="9" spans="1:21" ht="28.5" customHeight="1" x14ac:dyDescent="0.2">
      <c r="A9" s="38"/>
      <c r="B9" s="27" t="s">
        <v>106</v>
      </c>
      <c r="C9" s="38"/>
      <c r="D9" s="28" t="s">
        <v>107</v>
      </c>
      <c r="E9" s="28"/>
      <c r="F9" s="38"/>
      <c r="G9" s="44" t="s">
        <v>108</v>
      </c>
      <c r="H9" s="38"/>
      <c r="I9" s="50"/>
      <c r="J9" s="51"/>
      <c r="K9" s="52"/>
      <c r="L9" s="53"/>
      <c r="O9" s="42">
        <v>40</v>
      </c>
      <c r="P9" s="38"/>
      <c r="Q9" s="38"/>
      <c r="R9" s="38">
        <v>8</v>
      </c>
      <c r="S9" s="38">
        <f>+AO58409</f>
        <v>0</v>
      </c>
      <c r="T9">
        <f>+AO58409</f>
        <v>0</v>
      </c>
      <c r="U9" t="str">
        <f t="shared" si="0"/>
        <v/>
      </c>
    </row>
    <row r="10" spans="1:21" ht="24.75" customHeight="1" x14ac:dyDescent="0.2">
      <c r="A10" s="38"/>
      <c r="B10" s="27" t="s">
        <v>109</v>
      </c>
      <c r="C10" s="38"/>
      <c r="D10" s="28" t="s">
        <v>110</v>
      </c>
      <c r="E10" s="28"/>
      <c r="F10" s="38"/>
      <c r="G10" s="31" t="s">
        <v>111</v>
      </c>
      <c r="H10" s="31"/>
      <c r="I10" s="50"/>
      <c r="K10" s="52"/>
      <c r="L10" s="54"/>
      <c r="O10" s="42">
        <v>45</v>
      </c>
      <c r="P10" s="38"/>
      <c r="Q10" s="38"/>
      <c r="R10" s="38">
        <v>9</v>
      </c>
      <c r="S10" s="38">
        <f>+AO58409</f>
        <v>0</v>
      </c>
      <c r="T10">
        <f>+AO58409</f>
        <v>0</v>
      </c>
      <c r="U10" t="str">
        <f t="shared" si="0"/>
        <v/>
      </c>
    </row>
    <row r="11" spans="1:21" ht="27.75" customHeight="1" x14ac:dyDescent="0.2">
      <c r="A11" s="38"/>
      <c r="B11" s="27" t="s">
        <v>112</v>
      </c>
      <c r="C11" s="38"/>
      <c r="D11" s="28" t="s">
        <v>113</v>
      </c>
      <c r="E11" s="28"/>
      <c r="F11" s="38"/>
      <c r="G11" s="38"/>
      <c r="H11" s="38"/>
      <c r="I11" s="50"/>
      <c r="K11" s="52"/>
      <c r="O11" s="42">
        <v>50</v>
      </c>
      <c r="P11" s="38"/>
      <c r="Q11" s="38"/>
      <c r="R11" s="38">
        <v>10</v>
      </c>
      <c r="S11" s="38">
        <f>+AO58409</f>
        <v>0</v>
      </c>
      <c r="T11">
        <f>+AO58409</f>
        <v>0</v>
      </c>
      <c r="U11" t="str">
        <f t="shared" si="0"/>
        <v/>
      </c>
    </row>
    <row r="12" spans="1:21" ht="39" customHeight="1" x14ac:dyDescent="0.2">
      <c r="A12" s="38"/>
      <c r="B12" s="27" t="s">
        <v>114</v>
      </c>
      <c r="C12" s="38"/>
      <c r="D12" s="28" t="s">
        <v>115</v>
      </c>
      <c r="E12" s="28"/>
      <c r="F12" s="38"/>
      <c r="G12" s="38"/>
      <c r="H12" s="38"/>
      <c r="I12" s="50"/>
      <c r="O12" s="42">
        <v>55</v>
      </c>
      <c r="P12" s="38"/>
      <c r="Q12" s="38"/>
      <c r="R12" s="38">
        <v>11</v>
      </c>
      <c r="S12" s="38">
        <f>+AO58409</f>
        <v>0</v>
      </c>
      <c r="T12">
        <f>+AO58409</f>
        <v>0</v>
      </c>
      <c r="U12" t="str">
        <f t="shared" si="0"/>
        <v/>
      </c>
    </row>
    <row r="13" spans="1:21" ht="31.5" x14ac:dyDescent="0.2">
      <c r="A13" s="38"/>
      <c r="B13" s="27" t="s">
        <v>116</v>
      </c>
      <c r="C13" s="38"/>
      <c r="D13" s="28" t="s">
        <v>117</v>
      </c>
      <c r="E13" s="28"/>
      <c r="F13" s="38"/>
      <c r="G13" s="38"/>
      <c r="H13" s="38"/>
      <c r="K13" s="55" t="s">
        <v>118</v>
      </c>
      <c r="O13" s="42">
        <v>70</v>
      </c>
      <c r="P13" s="38"/>
      <c r="Q13" s="38"/>
      <c r="R13" s="38">
        <v>12</v>
      </c>
      <c r="S13" s="38">
        <f>+AO58409</f>
        <v>0</v>
      </c>
      <c r="T13">
        <f>+AO58409</f>
        <v>0</v>
      </c>
      <c r="U13" t="str">
        <f t="shared" si="0"/>
        <v/>
      </c>
    </row>
    <row r="14" spans="1:21" ht="15.75" x14ac:dyDescent="0.2">
      <c r="A14" s="38"/>
      <c r="B14" s="27"/>
      <c r="C14" s="38"/>
      <c r="D14" s="28" t="s">
        <v>119</v>
      </c>
      <c r="E14" s="28"/>
      <c r="F14" s="38"/>
      <c r="G14" s="38"/>
      <c r="H14" s="38"/>
      <c r="K14" s="55"/>
      <c r="O14" s="42"/>
      <c r="P14" s="38"/>
      <c r="Q14" s="38"/>
      <c r="R14" s="38"/>
      <c r="S14" s="38"/>
    </row>
    <row r="15" spans="1:21" ht="31.5" x14ac:dyDescent="0.2">
      <c r="A15" s="38"/>
      <c r="B15" s="27" t="s">
        <v>120</v>
      </c>
      <c r="C15" s="38"/>
      <c r="D15" s="28" t="s">
        <v>121</v>
      </c>
      <c r="E15" s="38"/>
      <c r="F15" s="38"/>
      <c r="G15" s="38"/>
      <c r="H15" s="38"/>
      <c r="K15" s="55" t="s">
        <v>122</v>
      </c>
      <c r="O15" s="42">
        <v>75</v>
      </c>
      <c r="P15" s="38"/>
      <c r="Q15" s="38"/>
      <c r="R15" s="38">
        <v>13</v>
      </c>
      <c r="S15" s="38">
        <f>+AO58409</f>
        <v>0</v>
      </c>
      <c r="T15">
        <f>+AO58409</f>
        <v>0</v>
      </c>
      <c r="U15" t="str">
        <f t="shared" ref="U15:U78" si="1">IF(T15="SI",S15,"")</f>
        <v/>
      </c>
    </row>
    <row r="16" spans="1:21" ht="27.75" customHeight="1" x14ac:dyDescent="0.2">
      <c r="A16" s="38"/>
      <c r="B16" s="27" t="s">
        <v>123</v>
      </c>
      <c r="C16" s="38"/>
      <c r="D16" s="28" t="s">
        <v>124</v>
      </c>
      <c r="E16" s="38"/>
      <c r="F16" s="38"/>
      <c r="G16" s="38"/>
      <c r="H16" s="38"/>
      <c r="K16" s="55" t="s">
        <v>125</v>
      </c>
      <c r="O16" s="42">
        <v>80</v>
      </c>
      <c r="P16" s="38"/>
      <c r="Q16" s="38"/>
      <c r="R16" s="38">
        <v>14</v>
      </c>
      <c r="S16" s="38">
        <f>+AO58409</f>
        <v>0</v>
      </c>
      <c r="T16">
        <f>+AO58409</f>
        <v>0</v>
      </c>
      <c r="U16" t="str">
        <f t="shared" si="1"/>
        <v/>
      </c>
    </row>
    <row r="17" spans="1:21" ht="25.5" x14ac:dyDescent="0.2">
      <c r="A17" s="38"/>
      <c r="B17" s="27" t="s">
        <v>126</v>
      </c>
      <c r="C17" s="38"/>
      <c r="D17" s="28" t="s">
        <v>127</v>
      </c>
      <c r="E17" s="38"/>
      <c r="F17" s="38"/>
      <c r="G17" s="38"/>
      <c r="H17" s="38"/>
      <c r="K17" s="55" t="s">
        <v>128</v>
      </c>
      <c r="O17" s="42">
        <v>85</v>
      </c>
      <c r="P17" s="38"/>
      <c r="Q17" s="38"/>
      <c r="R17" s="38">
        <v>15</v>
      </c>
      <c r="S17" s="38">
        <f>+AO58409</f>
        <v>0</v>
      </c>
      <c r="T17">
        <f>+AO58409</f>
        <v>0</v>
      </c>
      <c r="U17" t="str">
        <f t="shared" si="1"/>
        <v/>
      </c>
    </row>
    <row r="18" spans="1:21" ht="15.75" x14ac:dyDescent="0.2">
      <c r="A18" s="38"/>
      <c r="B18" s="27" t="s">
        <v>129</v>
      </c>
      <c r="C18" s="38"/>
      <c r="D18" s="28" t="s">
        <v>130</v>
      </c>
      <c r="E18" s="38"/>
      <c r="F18" s="38"/>
      <c r="G18" s="38"/>
      <c r="H18" s="38"/>
      <c r="K18" s="55" t="s">
        <v>131</v>
      </c>
      <c r="O18" s="42">
        <v>90</v>
      </c>
      <c r="P18" s="38"/>
      <c r="Q18" s="38"/>
      <c r="R18" s="38">
        <v>16</v>
      </c>
      <c r="S18" s="38">
        <f>+AO58409</f>
        <v>0</v>
      </c>
      <c r="T18">
        <f>+AO58409</f>
        <v>0</v>
      </c>
      <c r="U18" t="str">
        <f t="shared" si="1"/>
        <v/>
      </c>
    </row>
    <row r="19" spans="1:21" ht="15.75" x14ac:dyDescent="0.2">
      <c r="A19" s="38"/>
      <c r="B19" s="27" t="s">
        <v>132</v>
      </c>
      <c r="C19" s="38"/>
      <c r="D19" s="28" t="s">
        <v>133</v>
      </c>
      <c r="E19" s="38"/>
      <c r="F19" s="38"/>
      <c r="G19" s="38"/>
      <c r="H19" s="38"/>
      <c r="K19" s="55" t="s">
        <v>134</v>
      </c>
      <c r="O19" s="42">
        <v>95</v>
      </c>
      <c r="P19" s="38"/>
      <c r="Q19" s="38"/>
      <c r="R19" s="38">
        <v>17</v>
      </c>
      <c r="S19" s="38">
        <f>+AO58409</f>
        <v>0</v>
      </c>
      <c r="T19">
        <f>+AO58409</f>
        <v>0</v>
      </c>
      <c r="U19" t="str">
        <f t="shared" si="1"/>
        <v/>
      </c>
    </row>
    <row r="20" spans="1:21" ht="15.75" x14ac:dyDescent="0.2">
      <c r="A20" s="38"/>
      <c r="B20" s="27" t="s">
        <v>135</v>
      </c>
      <c r="C20" s="38"/>
      <c r="D20" s="28" t="s">
        <v>136</v>
      </c>
      <c r="E20" s="38"/>
      <c r="F20" s="38"/>
      <c r="G20" s="38"/>
      <c r="H20" s="38"/>
      <c r="K20" s="56" t="s">
        <v>137</v>
      </c>
      <c r="O20" s="42">
        <v>100</v>
      </c>
      <c r="P20" s="38"/>
      <c r="Q20" s="38"/>
      <c r="R20" s="38">
        <v>18</v>
      </c>
      <c r="S20" s="38">
        <f>+AO58409</f>
        <v>0</v>
      </c>
      <c r="T20">
        <f>+AO58409</f>
        <v>0</v>
      </c>
      <c r="U20" t="str">
        <f t="shared" si="1"/>
        <v/>
      </c>
    </row>
    <row r="21" spans="1:21" ht="15.75" x14ac:dyDescent="0.2">
      <c r="A21" s="38"/>
      <c r="B21" s="27" t="s">
        <v>138</v>
      </c>
      <c r="C21" s="38"/>
      <c r="D21" s="28" t="s">
        <v>139</v>
      </c>
      <c r="E21" s="38"/>
      <c r="F21" s="38"/>
      <c r="G21" s="38"/>
      <c r="H21" s="38"/>
      <c r="P21" s="38"/>
      <c r="Q21" s="38"/>
      <c r="R21" s="38">
        <v>19</v>
      </c>
      <c r="S21" s="38">
        <f>+AO58409</f>
        <v>0</v>
      </c>
      <c r="T21">
        <f>+AO58409</f>
        <v>0</v>
      </c>
      <c r="U21" t="str">
        <f t="shared" si="1"/>
        <v/>
      </c>
    </row>
    <row r="22" spans="1:21" ht="15.75" x14ac:dyDescent="0.2">
      <c r="A22" s="38"/>
      <c r="B22" s="27" t="s">
        <v>140</v>
      </c>
      <c r="C22" s="38"/>
      <c r="D22" s="28" t="s">
        <v>141</v>
      </c>
      <c r="E22" s="38"/>
      <c r="F22" s="38"/>
      <c r="G22" s="38"/>
      <c r="H22" s="38"/>
      <c r="P22" s="38"/>
      <c r="Q22" s="38"/>
      <c r="R22" s="38">
        <v>20</v>
      </c>
      <c r="S22" s="38">
        <f>+AO58409</f>
        <v>0</v>
      </c>
      <c r="T22">
        <f>+AO58409</f>
        <v>0</v>
      </c>
      <c r="U22" t="str">
        <f t="shared" si="1"/>
        <v/>
      </c>
    </row>
    <row r="23" spans="1:21" ht="31.5" x14ac:dyDescent="0.2">
      <c r="A23" s="38"/>
      <c r="B23" s="27" t="s">
        <v>142</v>
      </c>
      <c r="C23" s="57"/>
      <c r="D23" s="28" t="s">
        <v>143</v>
      </c>
      <c r="E23" s="38"/>
      <c r="F23" s="38"/>
      <c r="G23" s="38"/>
      <c r="H23" s="38"/>
      <c r="P23" s="38"/>
      <c r="Q23" s="38"/>
      <c r="R23" s="38">
        <v>21</v>
      </c>
      <c r="S23" s="38">
        <f>+AO58409</f>
        <v>0</v>
      </c>
      <c r="T23">
        <f>+AO58409</f>
        <v>0</v>
      </c>
      <c r="U23" t="str">
        <f t="shared" si="1"/>
        <v/>
      </c>
    </row>
    <row r="24" spans="1:21" ht="15.75" x14ac:dyDescent="0.2">
      <c r="A24" s="38"/>
      <c r="B24" s="27" t="s">
        <v>144</v>
      </c>
      <c r="C24" s="57"/>
      <c r="D24" s="28" t="s">
        <v>145</v>
      </c>
      <c r="E24" s="38"/>
      <c r="F24" s="38"/>
      <c r="G24" s="38"/>
      <c r="H24" s="38"/>
      <c r="P24" s="38"/>
      <c r="Q24" s="38"/>
      <c r="R24" s="38">
        <v>22</v>
      </c>
      <c r="S24" s="38">
        <f>+AO58409</f>
        <v>0</v>
      </c>
      <c r="T24">
        <f>+AO58409</f>
        <v>0</v>
      </c>
      <c r="U24" t="str">
        <f t="shared" si="1"/>
        <v/>
      </c>
    </row>
    <row r="25" spans="1:21" ht="15.75" x14ac:dyDescent="0.2">
      <c r="A25" s="38"/>
      <c r="B25" s="27" t="s">
        <v>146</v>
      </c>
      <c r="C25" s="57"/>
      <c r="D25" s="28" t="s">
        <v>147</v>
      </c>
      <c r="E25" s="38"/>
      <c r="F25" s="38"/>
      <c r="G25" s="38"/>
      <c r="H25" s="38"/>
      <c r="P25" s="38"/>
      <c r="Q25" s="38"/>
      <c r="R25" s="38">
        <v>23</v>
      </c>
      <c r="S25" s="38">
        <f>+AO58409</f>
        <v>0</v>
      </c>
      <c r="T25">
        <f>+AO58409</f>
        <v>0</v>
      </c>
      <c r="U25" t="str">
        <f t="shared" si="1"/>
        <v/>
      </c>
    </row>
    <row r="26" spans="1:21" ht="15.75" x14ac:dyDescent="0.2">
      <c r="A26" s="38"/>
      <c r="B26" s="27" t="s">
        <v>148</v>
      </c>
      <c r="C26" s="57"/>
      <c r="D26" s="28" t="s">
        <v>149</v>
      </c>
      <c r="E26" s="38"/>
      <c r="F26" s="38"/>
      <c r="G26" s="38"/>
      <c r="H26" s="38"/>
      <c r="P26" s="38"/>
      <c r="Q26" s="38"/>
      <c r="R26" s="38">
        <v>24</v>
      </c>
      <c r="S26" s="38">
        <f>+AO58409</f>
        <v>0</v>
      </c>
      <c r="T26">
        <f>+AO58409</f>
        <v>0</v>
      </c>
      <c r="U26" t="str">
        <f t="shared" si="1"/>
        <v/>
      </c>
    </row>
    <row r="27" spans="1:21" ht="15" x14ac:dyDescent="0.2">
      <c r="A27" s="38"/>
      <c r="B27" s="58" t="s">
        <v>150</v>
      </c>
      <c r="C27" s="57"/>
      <c r="D27" s="28" t="s">
        <v>151</v>
      </c>
      <c r="E27" s="38"/>
      <c r="F27" s="38"/>
      <c r="G27" s="38"/>
      <c r="H27" s="38"/>
      <c r="P27" s="38"/>
      <c r="Q27" s="38"/>
      <c r="R27" s="38">
        <v>25</v>
      </c>
      <c r="S27" s="38">
        <f>+AO58409</f>
        <v>0</v>
      </c>
      <c r="T27">
        <f>+AO58409</f>
        <v>0</v>
      </c>
      <c r="U27" t="str">
        <f t="shared" si="1"/>
        <v/>
      </c>
    </row>
    <row r="28" spans="1:21" x14ac:dyDescent="0.2">
      <c r="A28" s="38"/>
      <c r="C28" s="57"/>
      <c r="D28" s="28" t="s">
        <v>152</v>
      </c>
      <c r="E28" s="38"/>
      <c r="F28" s="38"/>
      <c r="G28" s="38"/>
      <c r="H28" s="38"/>
      <c r="P28" s="38"/>
      <c r="Q28" s="38"/>
      <c r="R28" s="38">
        <v>26</v>
      </c>
      <c r="S28" s="38">
        <f>+AO58409</f>
        <v>0</v>
      </c>
      <c r="T28">
        <f>+AO58409</f>
        <v>0</v>
      </c>
      <c r="U28" t="str">
        <f t="shared" si="1"/>
        <v/>
      </c>
    </row>
    <row r="29" spans="1:21" x14ac:dyDescent="0.2">
      <c r="A29" s="38"/>
      <c r="B29" s="38"/>
      <c r="C29" s="57"/>
      <c r="D29" s="28" t="s">
        <v>153</v>
      </c>
      <c r="E29" s="38"/>
      <c r="F29" s="38"/>
      <c r="G29" s="38"/>
      <c r="H29" s="38"/>
      <c r="P29" s="38"/>
      <c r="Q29" s="38"/>
      <c r="R29" s="38">
        <v>27</v>
      </c>
      <c r="S29" s="38">
        <f>+AO58409</f>
        <v>0</v>
      </c>
      <c r="T29">
        <f>+AO58409</f>
        <v>0</v>
      </c>
      <c r="U29" t="str">
        <f t="shared" si="1"/>
        <v/>
      </c>
    </row>
    <row r="30" spans="1:21" x14ac:dyDescent="0.2">
      <c r="A30" s="38"/>
      <c r="B30" s="38"/>
      <c r="C30" s="57"/>
      <c r="D30" s="28" t="s">
        <v>154</v>
      </c>
      <c r="E30" s="38"/>
      <c r="F30" s="38"/>
      <c r="G30" s="38"/>
      <c r="H30" s="38"/>
      <c r="P30" s="38"/>
      <c r="Q30" s="38"/>
      <c r="R30" s="38">
        <v>28</v>
      </c>
      <c r="S30" s="38">
        <f>+AO58409</f>
        <v>0</v>
      </c>
      <c r="T30">
        <f>+AO58409</f>
        <v>0</v>
      </c>
      <c r="U30" t="str">
        <f t="shared" si="1"/>
        <v/>
      </c>
    </row>
    <row r="31" spans="1:21" x14ac:dyDescent="0.2">
      <c r="A31" s="38"/>
      <c r="B31" s="38"/>
      <c r="C31" s="57"/>
      <c r="D31" s="28" t="s">
        <v>155</v>
      </c>
      <c r="E31" s="38"/>
      <c r="F31" s="38"/>
      <c r="G31" s="38"/>
      <c r="H31" s="38"/>
      <c r="P31" s="38"/>
      <c r="Q31" s="38"/>
      <c r="R31" s="38">
        <v>29</v>
      </c>
      <c r="S31" s="38">
        <f>+AO58409</f>
        <v>0</v>
      </c>
      <c r="T31">
        <f>+AO58409</f>
        <v>0</v>
      </c>
      <c r="U31" t="str">
        <f t="shared" si="1"/>
        <v/>
      </c>
    </row>
    <row r="32" spans="1:21" x14ac:dyDescent="0.2">
      <c r="A32" s="38"/>
      <c r="B32" s="38"/>
      <c r="C32" s="57"/>
      <c r="D32" s="28" t="s">
        <v>156</v>
      </c>
      <c r="E32" s="38"/>
      <c r="F32" s="38"/>
      <c r="G32" s="38"/>
      <c r="H32" s="38"/>
      <c r="P32" s="38"/>
      <c r="Q32" s="38"/>
      <c r="R32" s="38">
        <v>30</v>
      </c>
      <c r="S32" s="38">
        <f>+AO58409</f>
        <v>0</v>
      </c>
      <c r="T32">
        <f>+AO58409</f>
        <v>0</v>
      </c>
      <c r="U32" t="str">
        <f t="shared" si="1"/>
        <v/>
      </c>
    </row>
    <row r="33" spans="1:21" x14ac:dyDescent="0.2">
      <c r="A33" s="38"/>
      <c r="B33" s="38"/>
      <c r="C33" s="57"/>
      <c r="D33" s="28" t="s">
        <v>157</v>
      </c>
      <c r="E33" s="38"/>
      <c r="F33" s="38"/>
      <c r="G33" s="38"/>
      <c r="H33" s="38"/>
      <c r="P33" s="38"/>
      <c r="Q33" s="38"/>
      <c r="R33" s="38">
        <v>31</v>
      </c>
      <c r="S33" s="38">
        <f>+AO58409</f>
        <v>0</v>
      </c>
      <c r="T33">
        <f>+AO58409</f>
        <v>0</v>
      </c>
      <c r="U33" t="str">
        <f t="shared" si="1"/>
        <v/>
      </c>
    </row>
    <row r="34" spans="1:21" x14ac:dyDescent="0.2">
      <c r="A34" s="38"/>
      <c r="B34" s="38"/>
      <c r="C34" s="57"/>
      <c r="D34" s="28" t="s">
        <v>158</v>
      </c>
      <c r="E34" s="38"/>
      <c r="F34" s="38"/>
      <c r="G34" s="38"/>
      <c r="H34" s="38"/>
      <c r="P34" s="38"/>
      <c r="Q34" s="38"/>
      <c r="R34" s="38">
        <v>32</v>
      </c>
      <c r="S34" s="38">
        <f>+AO58409</f>
        <v>0</v>
      </c>
      <c r="T34">
        <f>+AO58409</f>
        <v>0</v>
      </c>
      <c r="U34" t="str">
        <f t="shared" si="1"/>
        <v/>
      </c>
    </row>
    <row r="35" spans="1:21" x14ac:dyDescent="0.2">
      <c r="A35" s="38"/>
      <c r="B35" s="38"/>
      <c r="C35" s="57"/>
      <c r="E35" s="38"/>
      <c r="F35" s="38"/>
      <c r="G35" s="38"/>
      <c r="H35" s="38"/>
      <c r="P35" s="38"/>
      <c r="Q35" s="38"/>
      <c r="R35" s="38">
        <v>33</v>
      </c>
      <c r="S35" s="38">
        <f>+AO58409</f>
        <v>0</v>
      </c>
      <c r="T35">
        <f>+AO58409</f>
        <v>0</v>
      </c>
      <c r="U35" t="str">
        <f t="shared" si="1"/>
        <v/>
      </c>
    </row>
    <row r="36" spans="1:21" x14ac:dyDescent="0.2">
      <c r="D36" s="28"/>
      <c r="P36" s="38"/>
      <c r="Q36" s="38"/>
      <c r="R36" s="38">
        <v>34</v>
      </c>
      <c r="S36" s="38">
        <f>+AO58409</f>
        <v>0</v>
      </c>
      <c r="T36">
        <f>+AO58409</f>
        <v>0</v>
      </c>
      <c r="U36" t="str">
        <f t="shared" si="1"/>
        <v/>
      </c>
    </row>
    <row r="37" spans="1:21" x14ac:dyDescent="0.2">
      <c r="P37" s="38"/>
      <c r="Q37" s="38"/>
      <c r="R37" s="38">
        <v>35</v>
      </c>
      <c r="S37" s="38">
        <f>+AO58409</f>
        <v>0</v>
      </c>
      <c r="T37">
        <f>+AO58409</f>
        <v>0</v>
      </c>
      <c r="U37" t="str">
        <f t="shared" si="1"/>
        <v/>
      </c>
    </row>
    <row r="38" spans="1:21" x14ac:dyDescent="0.2">
      <c r="P38" s="38"/>
      <c r="Q38" s="38"/>
      <c r="R38" s="38">
        <v>36</v>
      </c>
      <c r="S38" s="38">
        <f>+AO58409</f>
        <v>0</v>
      </c>
      <c r="T38">
        <f>+AO58409</f>
        <v>0</v>
      </c>
      <c r="U38" t="str">
        <f t="shared" si="1"/>
        <v/>
      </c>
    </row>
    <row r="39" spans="1:21" x14ac:dyDescent="0.2">
      <c r="P39" s="38"/>
      <c r="Q39" s="38"/>
      <c r="R39" s="38">
        <v>37</v>
      </c>
      <c r="S39" s="38">
        <f>+AO58409</f>
        <v>0</v>
      </c>
      <c r="T39">
        <f>+AO58409</f>
        <v>0</v>
      </c>
      <c r="U39" t="str">
        <f t="shared" si="1"/>
        <v/>
      </c>
    </row>
    <row r="40" spans="1:21" x14ac:dyDescent="0.2">
      <c r="P40" s="38"/>
      <c r="Q40" s="38"/>
      <c r="R40" s="38">
        <v>38</v>
      </c>
      <c r="S40" s="38">
        <f>+AO58409</f>
        <v>0</v>
      </c>
      <c r="T40">
        <f>+AO58409</f>
        <v>0</v>
      </c>
      <c r="U40" t="str">
        <f t="shared" si="1"/>
        <v/>
      </c>
    </row>
    <row r="41" spans="1:21" x14ac:dyDescent="0.2">
      <c r="P41" s="38"/>
      <c r="Q41" s="38"/>
      <c r="R41" s="38">
        <v>39</v>
      </c>
      <c r="S41" s="38">
        <f>+AO58409</f>
        <v>0</v>
      </c>
      <c r="T41">
        <f>+AO58409</f>
        <v>0</v>
      </c>
      <c r="U41" t="str">
        <f t="shared" si="1"/>
        <v/>
      </c>
    </row>
    <row r="42" spans="1:21" x14ac:dyDescent="0.2">
      <c r="P42" s="38"/>
      <c r="Q42" s="38"/>
      <c r="R42" s="38">
        <v>40</v>
      </c>
      <c r="S42" s="38">
        <f>+AO58409</f>
        <v>0</v>
      </c>
      <c r="T42">
        <f>+AO58409</f>
        <v>0</v>
      </c>
      <c r="U42" t="str">
        <f t="shared" si="1"/>
        <v/>
      </c>
    </row>
    <row r="43" spans="1:21" ht="25.5" customHeight="1" x14ac:dyDescent="0.2">
      <c r="P43" s="38"/>
      <c r="Q43" s="38"/>
      <c r="R43" s="38">
        <v>41</v>
      </c>
      <c r="S43" s="38">
        <f>+AO58409</f>
        <v>0</v>
      </c>
      <c r="T43">
        <f>+AO58409</f>
        <v>0</v>
      </c>
      <c r="U43" t="str">
        <f t="shared" si="1"/>
        <v/>
      </c>
    </row>
    <row r="44" spans="1:21" x14ac:dyDescent="0.2">
      <c r="P44" s="38"/>
      <c r="Q44" s="38"/>
      <c r="R44" s="38">
        <v>42</v>
      </c>
      <c r="S44" s="38">
        <f>+AO58409</f>
        <v>0</v>
      </c>
      <c r="T44">
        <f>+AO58409</f>
        <v>0</v>
      </c>
      <c r="U44" t="str">
        <f t="shared" si="1"/>
        <v/>
      </c>
    </row>
    <row r="45" spans="1:21" x14ac:dyDescent="0.2">
      <c r="P45" s="38"/>
      <c r="Q45" s="38"/>
      <c r="R45" s="38">
        <v>43</v>
      </c>
      <c r="S45" s="38">
        <f>+AO58409</f>
        <v>0</v>
      </c>
      <c r="T45">
        <f>+AO58409</f>
        <v>0</v>
      </c>
      <c r="U45" t="str">
        <f t="shared" si="1"/>
        <v/>
      </c>
    </row>
    <row r="46" spans="1:21" x14ac:dyDescent="0.2">
      <c r="P46" s="38"/>
      <c r="Q46" s="38"/>
      <c r="R46" s="38">
        <v>44</v>
      </c>
      <c r="S46" s="38">
        <f>+AO58409</f>
        <v>0</v>
      </c>
      <c r="T46">
        <f>+AO58409</f>
        <v>0</v>
      </c>
      <c r="U46" t="str">
        <f t="shared" si="1"/>
        <v/>
      </c>
    </row>
    <row r="47" spans="1:21" x14ac:dyDescent="0.2">
      <c r="P47" s="38"/>
      <c r="Q47" s="38"/>
      <c r="R47" s="38">
        <v>45</v>
      </c>
      <c r="S47" s="38">
        <f>+AO58409</f>
        <v>0</v>
      </c>
      <c r="T47">
        <f>+AO58409</f>
        <v>0</v>
      </c>
      <c r="U47" t="str">
        <f t="shared" si="1"/>
        <v/>
      </c>
    </row>
    <row r="48" spans="1:21" x14ac:dyDescent="0.2">
      <c r="P48" s="38"/>
      <c r="Q48" s="38"/>
      <c r="R48" s="38">
        <v>46</v>
      </c>
      <c r="S48" s="38">
        <f>+AO58409</f>
        <v>0</v>
      </c>
      <c r="T48">
        <f>+AO58409</f>
        <v>0</v>
      </c>
      <c r="U48" t="str">
        <f t="shared" si="1"/>
        <v/>
      </c>
    </row>
    <row r="49" spans="16:21" x14ac:dyDescent="0.2">
      <c r="P49" s="38"/>
      <c r="Q49" s="38"/>
      <c r="R49" s="38">
        <v>47</v>
      </c>
      <c r="S49" s="38">
        <f>+AO58409</f>
        <v>0</v>
      </c>
      <c r="T49">
        <f>+AO58409</f>
        <v>0</v>
      </c>
      <c r="U49" t="str">
        <f t="shared" si="1"/>
        <v/>
      </c>
    </row>
    <row r="50" spans="16:21" x14ac:dyDescent="0.2">
      <c r="P50" s="38"/>
      <c r="Q50" s="38"/>
      <c r="R50" s="38">
        <v>48</v>
      </c>
      <c r="S50" s="38">
        <f>+AO58409</f>
        <v>0</v>
      </c>
      <c r="T50">
        <f>+AO58409</f>
        <v>0</v>
      </c>
      <c r="U50" t="str">
        <f t="shared" si="1"/>
        <v/>
      </c>
    </row>
    <row r="51" spans="16:21" x14ac:dyDescent="0.2">
      <c r="P51" s="38"/>
      <c r="Q51" s="38"/>
      <c r="R51" s="38">
        <v>49</v>
      </c>
      <c r="S51" s="38">
        <f>+AO58409</f>
        <v>0</v>
      </c>
      <c r="T51">
        <f>+AO58409</f>
        <v>0</v>
      </c>
      <c r="U51" t="str">
        <f t="shared" si="1"/>
        <v/>
      </c>
    </row>
    <row r="52" spans="16:21" x14ac:dyDescent="0.2">
      <c r="P52" s="38"/>
      <c r="Q52" s="38"/>
      <c r="R52" s="38">
        <v>50</v>
      </c>
      <c r="S52" s="38">
        <f>+AO58409</f>
        <v>0</v>
      </c>
      <c r="T52">
        <f>+AO58409</f>
        <v>0</v>
      </c>
      <c r="U52" t="str">
        <f t="shared" si="1"/>
        <v/>
      </c>
    </row>
    <row r="53" spans="16:21" x14ac:dyDescent="0.2">
      <c r="P53" s="38"/>
      <c r="Q53" s="38"/>
      <c r="R53" s="38">
        <v>51</v>
      </c>
      <c r="S53" s="38">
        <f>+AO58409</f>
        <v>0</v>
      </c>
      <c r="T53">
        <f>+AO58409</f>
        <v>0</v>
      </c>
      <c r="U53" t="str">
        <f t="shared" si="1"/>
        <v/>
      </c>
    </row>
    <row r="54" spans="16:21" x14ac:dyDescent="0.2">
      <c r="P54" s="38"/>
      <c r="Q54" s="38"/>
      <c r="R54" s="38">
        <v>52</v>
      </c>
      <c r="S54" s="38">
        <f>+AO58409</f>
        <v>0</v>
      </c>
      <c r="T54">
        <f>+AO58409</f>
        <v>0</v>
      </c>
      <c r="U54" t="str">
        <f t="shared" si="1"/>
        <v/>
      </c>
    </row>
    <row r="55" spans="16:21" x14ac:dyDescent="0.2">
      <c r="P55" s="38"/>
      <c r="Q55" s="38"/>
      <c r="R55" s="38">
        <v>53</v>
      </c>
      <c r="S55" s="38">
        <f>+AO58409</f>
        <v>0</v>
      </c>
      <c r="T55">
        <f>+AO58409</f>
        <v>0</v>
      </c>
      <c r="U55" t="str">
        <f t="shared" si="1"/>
        <v/>
      </c>
    </row>
    <row r="56" spans="16:21" x14ac:dyDescent="0.2">
      <c r="P56" s="38"/>
      <c r="Q56" s="38"/>
      <c r="R56" s="38">
        <v>54</v>
      </c>
      <c r="S56" s="38">
        <f>+AO58409</f>
        <v>0</v>
      </c>
      <c r="T56">
        <f>+AO58409</f>
        <v>0</v>
      </c>
      <c r="U56" t="str">
        <f t="shared" si="1"/>
        <v/>
      </c>
    </row>
    <row r="57" spans="16:21" x14ac:dyDescent="0.2">
      <c r="P57" s="38"/>
      <c r="Q57" s="38"/>
      <c r="R57" s="38">
        <v>55</v>
      </c>
      <c r="S57" s="38">
        <f>+AO58409</f>
        <v>0</v>
      </c>
      <c r="T57">
        <f>+AO58409</f>
        <v>0</v>
      </c>
      <c r="U57" t="str">
        <f t="shared" si="1"/>
        <v/>
      </c>
    </row>
    <row r="58" spans="16:21" x14ac:dyDescent="0.2">
      <c r="P58" s="38"/>
      <c r="Q58" s="38"/>
      <c r="R58" s="38">
        <v>56</v>
      </c>
      <c r="S58" s="38">
        <f>+AO58409</f>
        <v>0</v>
      </c>
      <c r="T58">
        <f>+AO58409</f>
        <v>0</v>
      </c>
      <c r="U58" t="str">
        <f t="shared" si="1"/>
        <v/>
      </c>
    </row>
    <row r="59" spans="16:21" x14ac:dyDescent="0.2">
      <c r="P59" s="38"/>
      <c r="Q59" s="38"/>
      <c r="R59" s="38">
        <v>57</v>
      </c>
      <c r="S59" s="38">
        <f>+AO58409</f>
        <v>0</v>
      </c>
      <c r="T59">
        <f>+AO58409</f>
        <v>0</v>
      </c>
      <c r="U59" t="str">
        <f t="shared" si="1"/>
        <v/>
      </c>
    </row>
    <row r="60" spans="16:21" x14ac:dyDescent="0.2">
      <c r="P60" s="38"/>
      <c r="Q60" s="38"/>
      <c r="R60" s="38">
        <v>58</v>
      </c>
      <c r="S60" s="38">
        <f>+AO58409</f>
        <v>0</v>
      </c>
      <c r="T60">
        <f>+AO58409</f>
        <v>0</v>
      </c>
      <c r="U60" t="str">
        <f t="shared" si="1"/>
        <v/>
      </c>
    </row>
    <row r="61" spans="16:21" x14ac:dyDescent="0.2">
      <c r="P61" s="38"/>
      <c r="Q61" s="38"/>
      <c r="R61" s="38">
        <v>59</v>
      </c>
      <c r="S61" s="38">
        <f>+AO58409</f>
        <v>0</v>
      </c>
      <c r="T61">
        <f>+AO58409</f>
        <v>0</v>
      </c>
      <c r="U61" t="str">
        <f t="shared" si="1"/>
        <v/>
      </c>
    </row>
    <row r="62" spans="16:21" x14ac:dyDescent="0.2">
      <c r="P62" s="38"/>
      <c r="Q62" s="38"/>
      <c r="R62" s="38">
        <v>60</v>
      </c>
      <c r="S62" s="38">
        <f>+AO58409</f>
        <v>0</v>
      </c>
      <c r="T62">
        <f>+AO58409</f>
        <v>0</v>
      </c>
      <c r="U62" t="str">
        <f t="shared" si="1"/>
        <v/>
      </c>
    </row>
    <row r="63" spans="16:21" x14ac:dyDescent="0.2">
      <c r="P63" s="38"/>
      <c r="Q63" s="38"/>
      <c r="R63" s="38">
        <v>61</v>
      </c>
      <c r="S63" s="38">
        <f>+AO58409</f>
        <v>0</v>
      </c>
      <c r="T63">
        <f>+AO58409</f>
        <v>0</v>
      </c>
      <c r="U63" t="str">
        <f t="shared" si="1"/>
        <v/>
      </c>
    </row>
    <row r="64" spans="16:21" x14ac:dyDescent="0.2">
      <c r="P64" s="38"/>
      <c r="Q64" s="38"/>
      <c r="R64" s="38">
        <v>62</v>
      </c>
      <c r="S64" s="38">
        <f>+AO58409</f>
        <v>0</v>
      </c>
      <c r="T64">
        <f>+AO58409</f>
        <v>0</v>
      </c>
      <c r="U64" t="str">
        <f t="shared" si="1"/>
        <v/>
      </c>
    </row>
    <row r="65" spans="16:21" x14ac:dyDescent="0.2">
      <c r="P65" s="38"/>
      <c r="Q65" s="38"/>
      <c r="R65" s="38">
        <v>63</v>
      </c>
      <c r="S65" s="38">
        <f>+AO58409</f>
        <v>0</v>
      </c>
      <c r="T65">
        <f>+AO58409</f>
        <v>0</v>
      </c>
      <c r="U65" t="str">
        <f t="shared" si="1"/>
        <v/>
      </c>
    </row>
    <row r="66" spans="16:21" x14ac:dyDescent="0.2">
      <c r="P66" s="38"/>
      <c r="Q66" s="38"/>
      <c r="R66" s="38">
        <v>64</v>
      </c>
      <c r="S66" s="38">
        <f>+AO58409</f>
        <v>0</v>
      </c>
      <c r="T66">
        <f>+AO58409</f>
        <v>0</v>
      </c>
      <c r="U66" t="str">
        <f t="shared" si="1"/>
        <v/>
      </c>
    </row>
    <row r="67" spans="16:21" x14ac:dyDescent="0.2">
      <c r="P67" s="38"/>
      <c r="Q67" s="38"/>
      <c r="R67" s="38">
        <v>65</v>
      </c>
      <c r="S67" s="38">
        <f>+AO58409</f>
        <v>0</v>
      </c>
      <c r="T67">
        <f>+AO58409</f>
        <v>0</v>
      </c>
      <c r="U67" t="str">
        <f t="shared" si="1"/>
        <v/>
      </c>
    </row>
    <row r="68" spans="16:21" x14ac:dyDescent="0.2">
      <c r="P68" s="38"/>
      <c r="Q68" s="38"/>
      <c r="R68" s="38">
        <v>66</v>
      </c>
      <c r="S68" s="38">
        <f>+AO58409</f>
        <v>0</v>
      </c>
      <c r="T68">
        <f>+AO58409</f>
        <v>0</v>
      </c>
      <c r="U68" t="str">
        <f t="shared" si="1"/>
        <v/>
      </c>
    </row>
    <row r="69" spans="16:21" x14ac:dyDescent="0.2">
      <c r="P69" s="38"/>
      <c r="Q69" s="38"/>
      <c r="R69" s="38">
        <v>67</v>
      </c>
      <c r="S69" s="38">
        <f>+AO58409</f>
        <v>0</v>
      </c>
      <c r="T69">
        <f>+AO58409</f>
        <v>0</v>
      </c>
      <c r="U69" t="str">
        <f t="shared" si="1"/>
        <v/>
      </c>
    </row>
    <row r="70" spans="16:21" x14ac:dyDescent="0.2">
      <c r="P70" s="38"/>
      <c r="Q70" s="38"/>
      <c r="R70" s="38">
        <v>68</v>
      </c>
      <c r="S70" s="38">
        <f>+AO58409</f>
        <v>0</v>
      </c>
      <c r="T70">
        <f>+AO58409</f>
        <v>0</v>
      </c>
      <c r="U70" t="str">
        <f t="shared" si="1"/>
        <v/>
      </c>
    </row>
    <row r="71" spans="16:21" x14ac:dyDescent="0.2">
      <c r="P71" s="38"/>
      <c r="Q71" s="38"/>
      <c r="R71" s="38">
        <v>69</v>
      </c>
      <c r="S71" s="38">
        <f>+AO58409</f>
        <v>0</v>
      </c>
      <c r="T71">
        <f>+AO58409</f>
        <v>0</v>
      </c>
      <c r="U71" t="str">
        <f t="shared" si="1"/>
        <v/>
      </c>
    </row>
    <row r="72" spans="16:21" x14ac:dyDescent="0.2">
      <c r="P72" s="38"/>
      <c r="Q72" s="38"/>
      <c r="R72" s="38">
        <v>70</v>
      </c>
      <c r="S72" s="38">
        <f>+AO58409</f>
        <v>0</v>
      </c>
      <c r="T72">
        <f>+AO58409</f>
        <v>0</v>
      </c>
      <c r="U72" t="str">
        <f t="shared" si="1"/>
        <v/>
      </c>
    </row>
    <row r="73" spans="16:21" x14ac:dyDescent="0.2">
      <c r="P73" s="38"/>
      <c r="Q73" s="38"/>
      <c r="R73" s="38">
        <v>71</v>
      </c>
      <c r="S73" s="38">
        <f>+AO58409</f>
        <v>0</v>
      </c>
      <c r="T73">
        <f>+AO58409</f>
        <v>0</v>
      </c>
      <c r="U73" t="str">
        <f t="shared" si="1"/>
        <v/>
      </c>
    </row>
    <row r="74" spans="16:21" x14ac:dyDescent="0.2">
      <c r="P74" s="38"/>
      <c r="Q74" s="38"/>
      <c r="R74" s="38">
        <v>72</v>
      </c>
      <c r="S74" s="38">
        <f>+AO58409</f>
        <v>0</v>
      </c>
      <c r="T74">
        <f>+AO58409</f>
        <v>0</v>
      </c>
      <c r="U74" t="str">
        <f t="shared" si="1"/>
        <v/>
      </c>
    </row>
    <row r="75" spans="16:21" x14ac:dyDescent="0.2">
      <c r="P75" s="38"/>
      <c r="Q75" s="38"/>
      <c r="R75" s="38">
        <v>73</v>
      </c>
      <c r="S75" s="38">
        <f>+AO58409</f>
        <v>0</v>
      </c>
      <c r="T75">
        <f>+AO58409</f>
        <v>0</v>
      </c>
      <c r="U75" t="str">
        <f t="shared" si="1"/>
        <v/>
      </c>
    </row>
    <row r="76" spans="16:21" x14ac:dyDescent="0.2">
      <c r="P76" s="38"/>
      <c r="Q76" s="38"/>
      <c r="R76" s="38">
        <v>74</v>
      </c>
      <c r="S76" s="38">
        <f>+AO58409</f>
        <v>0</v>
      </c>
      <c r="T76">
        <f>+AO58409</f>
        <v>0</v>
      </c>
      <c r="U76" t="str">
        <f t="shared" si="1"/>
        <v/>
      </c>
    </row>
    <row r="77" spans="16:21" x14ac:dyDescent="0.2">
      <c r="P77" s="38"/>
      <c r="Q77" s="38"/>
      <c r="R77" s="38">
        <v>75</v>
      </c>
      <c r="S77" s="38">
        <f>+AO58409</f>
        <v>0</v>
      </c>
      <c r="T77">
        <f>+AO58409</f>
        <v>0</v>
      </c>
      <c r="U77" t="str">
        <f t="shared" si="1"/>
        <v/>
      </c>
    </row>
    <row r="78" spans="16:21" x14ac:dyDescent="0.2">
      <c r="P78" s="38"/>
      <c r="Q78" s="38"/>
      <c r="R78" s="38">
        <v>76</v>
      </c>
      <c r="S78" s="38">
        <f>+AO58409</f>
        <v>0</v>
      </c>
      <c r="T78">
        <f>+AO58409</f>
        <v>0</v>
      </c>
      <c r="U78" t="str">
        <f t="shared" si="1"/>
        <v/>
      </c>
    </row>
    <row r="79" spans="16:21" x14ac:dyDescent="0.2">
      <c r="P79" s="38"/>
      <c r="Q79" s="38"/>
      <c r="R79" s="38">
        <v>77</v>
      </c>
      <c r="S79" s="38">
        <f>+AO58409</f>
        <v>0</v>
      </c>
      <c r="T79">
        <f>+AO58409</f>
        <v>0</v>
      </c>
      <c r="U79" t="str">
        <f t="shared" ref="U79:U142" si="2">IF(T79="SI",S79,"")</f>
        <v/>
      </c>
    </row>
    <row r="80" spans="16:21" x14ac:dyDescent="0.2">
      <c r="P80" s="38"/>
      <c r="Q80" s="38"/>
      <c r="R80" s="38">
        <v>78</v>
      </c>
      <c r="S80" s="38">
        <f>+AO58409</f>
        <v>0</v>
      </c>
      <c r="T80">
        <f>+AO58409</f>
        <v>0</v>
      </c>
      <c r="U80" t="str">
        <f t="shared" si="2"/>
        <v/>
      </c>
    </row>
    <row r="81" spans="16:21" x14ac:dyDescent="0.2">
      <c r="P81" s="38"/>
      <c r="Q81" s="38"/>
      <c r="R81" s="38">
        <v>79</v>
      </c>
      <c r="S81" s="38">
        <f>+AO58409</f>
        <v>0</v>
      </c>
      <c r="T81">
        <f>+AO58409</f>
        <v>0</v>
      </c>
      <c r="U81" t="str">
        <f t="shared" si="2"/>
        <v/>
      </c>
    </row>
    <row r="82" spans="16:21" x14ac:dyDescent="0.2">
      <c r="P82" s="38"/>
      <c r="Q82" s="38"/>
      <c r="R82" s="38">
        <v>80</v>
      </c>
      <c r="S82" s="38">
        <f>+AO58409</f>
        <v>0</v>
      </c>
      <c r="T82">
        <f>+AO58409</f>
        <v>0</v>
      </c>
      <c r="U82" t="str">
        <f t="shared" si="2"/>
        <v/>
      </c>
    </row>
    <row r="83" spans="16:21" x14ac:dyDescent="0.2">
      <c r="P83" s="38"/>
      <c r="Q83" s="38"/>
      <c r="R83" s="38">
        <v>81</v>
      </c>
      <c r="S83" s="38">
        <f>+AO58409</f>
        <v>0</v>
      </c>
      <c r="T83">
        <f>+AO58409</f>
        <v>0</v>
      </c>
      <c r="U83" t="str">
        <f t="shared" si="2"/>
        <v/>
      </c>
    </row>
    <row r="84" spans="16:21" x14ac:dyDescent="0.2">
      <c r="P84" s="38"/>
      <c r="Q84" s="38"/>
      <c r="R84" s="38">
        <v>82</v>
      </c>
      <c r="S84" s="38">
        <f>+AO58409</f>
        <v>0</v>
      </c>
      <c r="T84">
        <f>+AO58409</f>
        <v>0</v>
      </c>
      <c r="U84" t="str">
        <f t="shared" si="2"/>
        <v/>
      </c>
    </row>
    <row r="85" spans="16:21" x14ac:dyDescent="0.2">
      <c r="P85" s="38"/>
      <c r="Q85" s="38"/>
      <c r="R85" s="38">
        <v>83</v>
      </c>
      <c r="S85" s="38">
        <f>+AO58409</f>
        <v>0</v>
      </c>
      <c r="T85">
        <f>+AO58409</f>
        <v>0</v>
      </c>
      <c r="U85" t="str">
        <f t="shared" si="2"/>
        <v/>
      </c>
    </row>
    <row r="86" spans="16:21" x14ac:dyDescent="0.2">
      <c r="P86" s="38"/>
      <c r="Q86" s="38"/>
      <c r="R86" s="38">
        <v>84</v>
      </c>
      <c r="S86" s="38">
        <f>+AO58409</f>
        <v>0</v>
      </c>
      <c r="T86">
        <f>+AO58409</f>
        <v>0</v>
      </c>
      <c r="U86" t="str">
        <f t="shared" si="2"/>
        <v/>
      </c>
    </row>
    <row r="87" spans="16:21" x14ac:dyDescent="0.2">
      <c r="P87" s="38"/>
      <c r="Q87" s="38"/>
      <c r="R87" s="38">
        <v>85</v>
      </c>
      <c r="S87" s="38">
        <f>+AO58409</f>
        <v>0</v>
      </c>
      <c r="T87">
        <f>+AO58409</f>
        <v>0</v>
      </c>
      <c r="U87" t="str">
        <f t="shared" si="2"/>
        <v/>
      </c>
    </row>
    <row r="88" spans="16:21" x14ac:dyDescent="0.2">
      <c r="P88" s="38"/>
      <c r="Q88" s="38"/>
      <c r="R88" s="38">
        <v>86</v>
      </c>
      <c r="S88" s="38">
        <f>+AO58409</f>
        <v>0</v>
      </c>
      <c r="T88">
        <f>+AO58409</f>
        <v>0</v>
      </c>
      <c r="U88" t="str">
        <f t="shared" si="2"/>
        <v/>
      </c>
    </row>
    <row r="89" spans="16:21" x14ac:dyDescent="0.2">
      <c r="P89" s="38"/>
      <c r="Q89" s="38"/>
      <c r="R89" s="38">
        <v>87</v>
      </c>
      <c r="S89" s="38">
        <f>+AO58409</f>
        <v>0</v>
      </c>
      <c r="T89">
        <f>+AO58409</f>
        <v>0</v>
      </c>
      <c r="U89" t="str">
        <f t="shared" si="2"/>
        <v/>
      </c>
    </row>
    <row r="90" spans="16:21" x14ac:dyDescent="0.2">
      <c r="P90" s="38"/>
      <c r="Q90" s="38"/>
      <c r="R90" s="38">
        <v>88</v>
      </c>
      <c r="S90" s="38">
        <f>+AO58409</f>
        <v>0</v>
      </c>
      <c r="T90">
        <f>+AO58409</f>
        <v>0</v>
      </c>
      <c r="U90" t="str">
        <f t="shared" si="2"/>
        <v/>
      </c>
    </row>
    <row r="91" spans="16:21" x14ac:dyDescent="0.2">
      <c r="P91" s="38"/>
      <c r="Q91" s="38"/>
      <c r="R91" s="38">
        <v>89</v>
      </c>
      <c r="S91" s="38">
        <f>+AO58409</f>
        <v>0</v>
      </c>
      <c r="T91">
        <f>+AO58409</f>
        <v>0</v>
      </c>
      <c r="U91" t="str">
        <f t="shared" si="2"/>
        <v/>
      </c>
    </row>
    <row r="92" spans="16:21" x14ac:dyDescent="0.2">
      <c r="P92" s="38"/>
      <c r="Q92" s="38"/>
      <c r="R92" s="38">
        <v>90</v>
      </c>
      <c r="S92" s="38">
        <f>+AO58409</f>
        <v>0</v>
      </c>
      <c r="T92">
        <f>+AO58409</f>
        <v>0</v>
      </c>
      <c r="U92" t="str">
        <f t="shared" si="2"/>
        <v/>
      </c>
    </row>
    <row r="93" spans="16:21" x14ac:dyDescent="0.2">
      <c r="P93" s="38"/>
      <c r="Q93" s="38"/>
      <c r="R93" s="38">
        <v>91</v>
      </c>
      <c r="S93" s="38">
        <f>+AO58409</f>
        <v>0</v>
      </c>
      <c r="T93">
        <f>+AO58409</f>
        <v>0</v>
      </c>
      <c r="U93" t="str">
        <f t="shared" si="2"/>
        <v/>
      </c>
    </row>
    <row r="94" spans="16:21" x14ac:dyDescent="0.2">
      <c r="P94" s="38"/>
      <c r="Q94" s="38"/>
      <c r="R94" s="38">
        <v>92</v>
      </c>
      <c r="S94" s="38">
        <f>+AO58409</f>
        <v>0</v>
      </c>
      <c r="T94">
        <f>+AO58409</f>
        <v>0</v>
      </c>
      <c r="U94" t="str">
        <f t="shared" si="2"/>
        <v/>
      </c>
    </row>
    <row r="95" spans="16:21" x14ac:dyDescent="0.2">
      <c r="P95" s="38"/>
      <c r="Q95" s="38"/>
      <c r="R95" s="38">
        <v>93</v>
      </c>
      <c r="S95" s="38">
        <f>+AO58409</f>
        <v>0</v>
      </c>
      <c r="T95">
        <f>+AO58409</f>
        <v>0</v>
      </c>
      <c r="U95" t="str">
        <f t="shared" si="2"/>
        <v/>
      </c>
    </row>
    <row r="96" spans="16:21" x14ac:dyDescent="0.2">
      <c r="P96" s="38"/>
      <c r="Q96" s="38"/>
      <c r="R96" s="38">
        <v>94</v>
      </c>
      <c r="S96" s="38">
        <f>+AO58409</f>
        <v>0</v>
      </c>
      <c r="T96">
        <f>+AO58409</f>
        <v>0</v>
      </c>
      <c r="U96" t="str">
        <f t="shared" si="2"/>
        <v/>
      </c>
    </row>
    <row r="97" spans="16:21" x14ac:dyDescent="0.2">
      <c r="P97" s="38"/>
      <c r="Q97" s="38"/>
      <c r="R97" s="38">
        <v>95</v>
      </c>
      <c r="S97" s="38">
        <f>+AO58409</f>
        <v>0</v>
      </c>
      <c r="T97">
        <f>+AO58409</f>
        <v>0</v>
      </c>
      <c r="U97" t="str">
        <f t="shared" si="2"/>
        <v/>
      </c>
    </row>
    <row r="98" spans="16:21" x14ac:dyDescent="0.2">
      <c r="P98" s="38"/>
      <c r="Q98" s="38"/>
      <c r="R98" s="38">
        <v>96</v>
      </c>
      <c r="S98" s="38">
        <f>+AO58409</f>
        <v>0</v>
      </c>
      <c r="T98">
        <f>+AO58409</f>
        <v>0</v>
      </c>
      <c r="U98" t="str">
        <f t="shared" si="2"/>
        <v/>
      </c>
    </row>
    <row r="99" spans="16:21" x14ac:dyDescent="0.2">
      <c r="P99" s="38"/>
      <c r="Q99" s="38"/>
      <c r="R99" s="38">
        <v>97</v>
      </c>
      <c r="S99" s="38">
        <f>+AO58409</f>
        <v>0</v>
      </c>
      <c r="T99">
        <f>+AO58409</f>
        <v>0</v>
      </c>
      <c r="U99" t="str">
        <f t="shared" si="2"/>
        <v/>
      </c>
    </row>
    <row r="100" spans="16:21" x14ac:dyDescent="0.2">
      <c r="P100" s="38"/>
      <c r="Q100" s="38"/>
      <c r="R100" s="38">
        <v>98</v>
      </c>
      <c r="S100" s="38">
        <f>+AO58409</f>
        <v>0</v>
      </c>
      <c r="T100">
        <f>+AO58409</f>
        <v>0</v>
      </c>
      <c r="U100" t="str">
        <f t="shared" si="2"/>
        <v/>
      </c>
    </row>
    <row r="101" spans="16:21" x14ac:dyDescent="0.2">
      <c r="P101" s="38"/>
      <c r="Q101" s="38"/>
      <c r="R101" s="38">
        <v>99</v>
      </c>
      <c r="S101" s="38">
        <f>+AO58409</f>
        <v>0</v>
      </c>
      <c r="T101">
        <f>+AO58409</f>
        <v>0</v>
      </c>
      <c r="U101" t="str">
        <f t="shared" si="2"/>
        <v/>
      </c>
    </row>
    <row r="102" spans="16:21" x14ac:dyDescent="0.2">
      <c r="P102" s="38"/>
      <c r="Q102" s="38"/>
      <c r="R102" s="38">
        <v>100</v>
      </c>
      <c r="S102" s="38">
        <f>+$HQ34273</f>
        <v>0</v>
      </c>
      <c r="T102">
        <f>+$HQ34273</f>
        <v>0</v>
      </c>
      <c r="U102" t="str">
        <f t="shared" si="2"/>
        <v/>
      </c>
    </row>
    <row r="103" spans="16:21" x14ac:dyDescent="0.2">
      <c r="P103" s="38"/>
      <c r="Q103" s="38"/>
      <c r="R103" s="38">
        <v>101</v>
      </c>
      <c r="S103" s="38">
        <f>+$HQ34273</f>
        <v>0</v>
      </c>
      <c r="T103">
        <f>+$HQ34273</f>
        <v>0</v>
      </c>
      <c r="U103" t="str">
        <f t="shared" si="2"/>
        <v/>
      </c>
    </row>
    <row r="104" spans="16:21" x14ac:dyDescent="0.2">
      <c r="P104" s="38"/>
      <c r="Q104" s="38"/>
      <c r="R104" s="38">
        <v>102</v>
      </c>
      <c r="S104" s="38">
        <f>+$HQ34273</f>
        <v>0</v>
      </c>
      <c r="T104">
        <f>+$HQ34273</f>
        <v>0</v>
      </c>
      <c r="U104" t="str">
        <f t="shared" si="2"/>
        <v/>
      </c>
    </row>
    <row r="105" spans="16:21" x14ac:dyDescent="0.2">
      <c r="P105" s="38"/>
      <c r="Q105" s="38"/>
      <c r="R105" s="38">
        <v>103</v>
      </c>
      <c r="S105" s="38">
        <f>+$HQ34273</f>
        <v>0</v>
      </c>
      <c r="T105">
        <f>+$HQ34273</f>
        <v>0</v>
      </c>
      <c r="U105" t="str">
        <f t="shared" si="2"/>
        <v/>
      </c>
    </row>
    <row r="106" spans="16:21" x14ac:dyDescent="0.2">
      <c r="P106" s="38"/>
      <c r="Q106" s="38"/>
      <c r="R106" s="38">
        <v>104</v>
      </c>
      <c r="S106" s="38">
        <f>+$HQ34273</f>
        <v>0</v>
      </c>
      <c r="T106">
        <f>+$HQ34273</f>
        <v>0</v>
      </c>
      <c r="U106" t="str">
        <f t="shared" si="2"/>
        <v/>
      </c>
    </row>
    <row r="107" spans="16:21" x14ac:dyDescent="0.2">
      <c r="P107" s="38"/>
      <c r="Q107" s="38"/>
      <c r="R107" s="38">
        <v>105</v>
      </c>
      <c r="S107" s="38">
        <f>+$HQ34273</f>
        <v>0</v>
      </c>
      <c r="T107">
        <f>+$HQ34273</f>
        <v>0</v>
      </c>
      <c r="U107" t="str">
        <f t="shared" si="2"/>
        <v/>
      </c>
    </row>
    <row r="108" spans="16:21" x14ac:dyDescent="0.2">
      <c r="P108" s="38"/>
      <c r="Q108" s="38"/>
      <c r="R108" s="38">
        <v>106</v>
      </c>
      <c r="S108" s="38">
        <f>+$HQ34273</f>
        <v>0</v>
      </c>
      <c r="T108">
        <f>+$HQ34273</f>
        <v>0</v>
      </c>
      <c r="U108" t="str">
        <f t="shared" si="2"/>
        <v/>
      </c>
    </row>
    <row r="109" spans="16:21" x14ac:dyDescent="0.2">
      <c r="P109" s="38"/>
      <c r="Q109" s="38"/>
      <c r="R109" s="38">
        <v>107</v>
      </c>
      <c r="S109" s="38">
        <f>+$HQ34273</f>
        <v>0</v>
      </c>
      <c r="T109">
        <f>+$HQ34273</f>
        <v>0</v>
      </c>
      <c r="U109" t="str">
        <f t="shared" si="2"/>
        <v/>
      </c>
    </row>
    <row r="110" spans="16:21" x14ac:dyDescent="0.2">
      <c r="P110" s="38"/>
      <c r="Q110" s="38"/>
      <c r="R110" s="38">
        <v>108</v>
      </c>
      <c r="S110" s="38">
        <f>+$HQ34273</f>
        <v>0</v>
      </c>
      <c r="T110">
        <f>+$HQ34273</f>
        <v>0</v>
      </c>
      <c r="U110" t="str">
        <f t="shared" si="2"/>
        <v/>
      </c>
    </row>
    <row r="111" spans="16:21" x14ac:dyDescent="0.2">
      <c r="P111" s="38"/>
      <c r="Q111" s="38"/>
      <c r="R111" s="38">
        <v>109</v>
      </c>
      <c r="S111" s="38">
        <f>+$HQ34273</f>
        <v>0</v>
      </c>
      <c r="T111">
        <f>+$HQ34273</f>
        <v>0</v>
      </c>
      <c r="U111" t="str">
        <f t="shared" si="2"/>
        <v/>
      </c>
    </row>
    <row r="112" spans="16:21" x14ac:dyDescent="0.2">
      <c r="P112" s="38"/>
      <c r="Q112" s="38"/>
      <c r="R112" s="38">
        <v>110</v>
      </c>
      <c r="S112" s="38">
        <f>+$HQ34273</f>
        <v>0</v>
      </c>
      <c r="T112">
        <f>+$HQ34273</f>
        <v>0</v>
      </c>
      <c r="U112" t="str">
        <f t="shared" si="2"/>
        <v/>
      </c>
    </row>
    <row r="113" spans="16:21" x14ac:dyDescent="0.2">
      <c r="P113" s="38"/>
      <c r="Q113" s="38"/>
      <c r="R113" s="38">
        <v>111</v>
      </c>
      <c r="S113" s="38">
        <f>+$HQ34273</f>
        <v>0</v>
      </c>
      <c r="T113">
        <f>+$HQ34273</f>
        <v>0</v>
      </c>
      <c r="U113" t="str">
        <f t="shared" si="2"/>
        <v/>
      </c>
    </row>
    <row r="114" spans="16:21" x14ac:dyDescent="0.2">
      <c r="P114" s="38"/>
      <c r="Q114" s="38"/>
      <c r="R114" s="38">
        <v>112</v>
      </c>
      <c r="S114" s="38">
        <f>+$HQ34273</f>
        <v>0</v>
      </c>
      <c r="T114">
        <f>+$HQ34273</f>
        <v>0</v>
      </c>
      <c r="U114" t="str">
        <f t="shared" si="2"/>
        <v/>
      </c>
    </row>
    <row r="115" spans="16:21" x14ac:dyDescent="0.2">
      <c r="P115" s="38"/>
      <c r="Q115" s="38"/>
      <c r="R115" s="38">
        <v>113</v>
      </c>
      <c r="S115" s="38">
        <f>+$HQ34273</f>
        <v>0</v>
      </c>
      <c r="T115">
        <f>+$HQ34273</f>
        <v>0</v>
      </c>
      <c r="U115" t="str">
        <f t="shared" si="2"/>
        <v/>
      </c>
    </row>
    <row r="116" spans="16:21" x14ac:dyDescent="0.2">
      <c r="P116" s="38"/>
      <c r="Q116" s="38"/>
      <c r="R116" s="38">
        <v>114</v>
      </c>
      <c r="S116" s="38">
        <f>+$HQ34273</f>
        <v>0</v>
      </c>
      <c r="T116">
        <f>+$HQ34273</f>
        <v>0</v>
      </c>
      <c r="U116" t="str">
        <f t="shared" si="2"/>
        <v/>
      </c>
    </row>
    <row r="117" spans="16:21" x14ac:dyDescent="0.2">
      <c r="P117" s="38"/>
      <c r="Q117" s="38"/>
      <c r="R117" s="38">
        <v>115</v>
      </c>
      <c r="S117" s="38">
        <f>+$HQ34273</f>
        <v>0</v>
      </c>
      <c r="T117">
        <f>+$HQ34273</f>
        <v>0</v>
      </c>
      <c r="U117" t="str">
        <f t="shared" si="2"/>
        <v/>
      </c>
    </row>
    <row r="118" spans="16:21" x14ac:dyDescent="0.2">
      <c r="P118" s="38"/>
      <c r="Q118" s="38"/>
      <c r="R118" s="38">
        <v>116</v>
      </c>
      <c r="S118" s="38">
        <f>+$HQ34273</f>
        <v>0</v>
      </c>
      <c r="T118">
        <f>+$HQ34273</f>
        <v>0</v>
      </c>
      <c r="U118" t="str">
        <f t="shared" si="2"/>
        <v/>
      </c>
    </row>
    <row r="119" spans="16:21" x14ac:dyDescent="0.2">
      <c r="P119" s="38"/>
      <c r="Q119" s="38"/>
      <c r="R119" s="38">
        <v>117</v>
      </c>
      <c r="S119" s="38">
        <f>+$HQ34273</f>
        <v>0</v>
      </c>
      <c r="T119">
        <f>+$HQ34273</f>
        <v>0</v>
      </c>
      <c r="U119" t="str">
        <f t="shared" si="2"/>
        <v/>
      </c>
    </row>
    <row r="120" spans="16:21" x14ac:dyDescent="0.2">
      <c r="P120" s="38"/>
      <c r="Q120" s="38"/>
      <c r="R120" s="38">
        <v>118</v>
      </c>
      <c r="S120" s="38">
        <f>+$HQ34273</f>
        <v>0</v>
      </c>
      <c r="T120">
        <f>+$HQ34273</f>
        <v>0</v>
      </c>
      <c r="U120" t="str">
        <f t="shared" si="2"/>
        <v/>
      </c>
    </row>
    <row r="121" spans="16:21" x14ac:dyDescent="0.2">
      <c r="P121" s="38"/>
      <c r="Q121" s="38"/>
      <c r="R121" s="38">
        <v>119</v>
      </c>
      <c r="S121" s="38">
        <f>+$HQ34273</f>
        <v>0</v>
      </c>
      <c r="T121">
        <f>+$HQ34273</f>
        <v>0</v>
      </c>
      <c r="U121" t="str">
        <f t="shared" si="2"/>
        <v/>
      </c>
    </row>
    <row r="122" spans="16:21" x14ac:dyDescent="0.2">
      <c r="P122" s="38"/>
      <c r="Q122" s="38"/>
      <c r="R122" s="38">
        <v>120</v>
      </c>
      <c r="S122" s="38">
        <f>+$HQ34273</f>
        <v>0</v>
      </c>
      <c r="T122">
        <f>+$HQ34273</f>
        <v>0</v>
      </c>
      <c r="U122" t="str">
        <f t="shared" si="2"/>
        <v/>
      </c>
    </row>
    <row r="123" spans="16:21" x14ac:dyDescent="0.2">
      <c r="P123" s="38"/>
      <c r="Q123" s="38"/>
      <c r="R123" s="38">
        <v>121</v>
      </c>
      <c r="S123" s="38">
        <f>+$HQ34273</f>
        <v>0</v>
      </c>
      <c r="T123">
        <f>+$HQ34273</f>
        <v>0</v>
      </c>
      <c r="U123" t="str">
        <f t="shared" si="2"/>
        <v/>
      </c>
    </row>
    <row r="124" spans="16:21" x14ac:dyDescent="0.2">
      <c r="P124" s="38"/>
      <c r="Q124" s="38"/>
      <c r="R124" s="38">
        <v>122</v>
      </c>
      <c r="S124" s="38">
        <f>+$HQ34273</f>
        <v>0</v>
      </c>
      <c r="T124">
        <f>+$HQ34273</f>
        <v>0</v>
      </c>
      <c r="U124" t="str">
        <f t="shared" si="2"/>
        <v/>
      </c>
    </row>
    <row r="125" spans="16:21" x14ac:dyDescent="0.2">
      <c r="P125" s="38"/>
      <c r="Q125" s="38"/>
      <c r="R125" s="38">
        <v>123</v>
      </c>
      <c r="S125" s="38">
        <f>+$HQ34273</f>
        <v>0</v>
      </c>
      <c r="T125">
        <f>+$HQ34273</f>
        <v>0</v>
      </c>
      <c r="U125" t="str">
        <f t="shared" si="2"/>
        <v/>
      </c>
    </row>
    <row r="126" spans="16:21" x14ac:dyDescent="0.2">
      <c r="P126" s="38"/>
      <c r="Q126" s="38"/>
      <c r="R126" s="38">
        <v>124</v>
      </c>
      <c r="S126" s="38">
        <f>+$HQ34273</f>
        <v>0</v>
      </c>
      <c r="T126">
        <f>+$HQ34273</f>
        <v>0</v>
      </c>
      <c r="U126" t="str">
        <f t="shared" si="2"/>
        <v/>
      </c>
    </row>
    <row r="127" spans="16:21" x14ac:dyDescent="0.2">
      <c r="P127" s="38"/>
      <c r="Q127" s="38"/>
      <c r="R127" s="38">
        <v>125</v>
      </c>
      <c r="S127" s="38">
        <f>+$HQ34273</f>
        <v>0</v>
      </c>
      <c r="T127">
        <f>+$HQ34273</f>
        <v>0</v>
      </c>
      <c r="U127" t="str">
        <f t="shared" si="2"/>
        <v/>
      </c>
    </row>
    <row r="128" spans="16:21" x14ac:dyDescent="0.2">
      <c r="P128" s="38"/>
      <c r="Q128" s="38"/>
      <c r="R128" s="38">
        <v>126</v>
      </c>
      <c r="S128" s="38">
        <f>+$HQ34273</f>
        <v>0</v>
      </c>
      <c r="T128">
        <f>+$HQ34273</f>
        <v>0</v>
      </c>
      <c r="U128" t="str">
        <f t="shared" si="2"/>
        <v/>
      </c>
    </row>
    <row r="129" spans="16:21" x14ac:dyDescent="0.2">
      <c r="P129" s="38"/>
      <c r="Q129" s="38"/>
      <c r="R129" s="38">
        <v>127</v>
      </c>
      <c r="S129" s="38">
        <f>+$HQ34273</f>
        <v>0</v>
      </c>
      <c r="T129">
        <f>+$HQ34273</f>
        <v>0</v>
      </c>
      <c r="U129" t="str">
        <f t="shared" si="2"/>
        <v/>
      </c>
    </row>
    <row r="130" spans="16:21" x14ac:dyDescent="0.2">
      <c r="P130" s="38"/>
      <c r="Q130" s="59"/>
      <c r="R130" s="38">
        <v>128</v>
      </c>
      <c r="S130" s="38">
        <f>+$HQ34273</f>
        <v>0</v>
      </c>
      <c r="T130">
        <f>+$HQ34273</f>
        <v>0</v>
      </c>
      <c r="U130" t="str">
        <f t="shared" si="2"/>
        <v/>
      </c>
    </row>
    <row r="131" spans="16:21" x14ac:dyDescent="0.2">
      <c r="P131" s="38"/>
      <c r="Q131" s="38"/>
      <c r="R131" s="38">
        <v>129</v>
      </c>
      <c r="S131" s="38">
        <f>+$HQ34273</f>
        <v>0</v>
      </c>
      <c r="T131">
        <f>+$HQ34273</f>
        <v>0</v>
      </c>
      <c r="U131" t="str">
        <f t="shared" si="2"/>
        <v/>
      </c>
    </row>
    <row r="132" spans="16:21" x14ac:dyDescent="0.2">
      <c r="P132" s="38"/>
      <c r="Q132" s="38"/>
      <c r="R132" s="38">
        <v>130</v>
      </c>
      <c r="S132" s="38">
        <f>+$HQ34273</f>
        <v>0</v>
      </c>
      <c r="T132">
        <f>+$HQ34273</f>
        <v>0</v>
      </c>
      <c r="U132" t="str">
        <f t="shared" si="2"/>
        <v/>
      </c>
    </row>
    <row r="133" spans="16:21" x14ac:dyDescent="0.2">
      <c r="P133" s="38"/>
      <c r="Q133" s="38"/>
      <c r="R133" s="38">
        <v>131</v>
      </c>
      <c r="S133" s="38">
        <f>+$HQ34273</f>
        <v>0</v>
      </c>
      <c r="T133">
        <f>+$HQ34273</f>
        <v>0</v>
      </c>
      <c r="U133" t="str">
        <f t="shared" si="2"/>
        <v/>
      </c>
    </row>
    <row r="134" spans="16:21" x14ac:dyDescent="0.2">
      <c r="P134" s="38"/>
      <c r="Q134" s="38"/>
      <c r="R134" s="38">
        <v>132</v>
      </c>
      <c r="S134" s="38">
        <f>+$HQ34273</f>
        <v>0</v>
      </c>
      <c r="T134">
        <f>+$HQ34273</f>
        <v>0</v>
      </c>
      <c r="U134" t="str">
        <f t="shared" si="2"/>
        <v/>
      </c>
    </row>
    <row r="135" spans="16:21" x14ac:dyDescent="0.2">
      <c r="P135" s="38"/>
      <c r="Q135" s="38"/>
      <c r="R135" s="38">
        <v>133</v>
      </c>
      <c r="S135" s="38">
        <f>+$HQ34273</f>
        <v>0</v>
      </c>
      <c r="T135">
        <f>+$HQ34273</f>
        <v>0</v>
      </c>
      <c r="U135" t="str">
        <f t="shared" si="2"/>
        <v/>
      </c>
    </row>
    <row r="136" spans="16:21" x14ac:dyDescent="0.2">
      <c r="P136" s="38"/>
      <c r="Q136" s="38"/>
      <c r="R136" s="38">
        <v>134</v>
      </c>
      <c r="S136" s="38">
        <f>+$HQ34273</f>
        <v>0</v>
      </c>
      <c r="T136">
        <f>+$HQ34273</f>
        <v>0</v>
      </c>
      <c r="U136" t="str">
        <f t="shared" si="2"/>
        <v/>
      </c>
    </row>
    <row r="137" spans="16:21" x14ac:dyDescent="0.2">
      <c r="P137" s="38"/>
      <c r="Q137" s="38"/>
      <c r="R137" s="38">
        <v>135</v>
      </c>
      <c r="S137" s="38">
        <f>+$HQ34273</f>
        <v>0</v>
      </c>
      <c r="T137">
        <f>+$HQ34273</f>
        <v>0</v>
      </c>
      <c r="U137" t="str">
        <f t="shared" si="2"/>
        <v/>
      </c>
    </row>
    <row r="138" spans="16:21" x14ac:dyDescent="0.2">
      <c r="P138" s="38"/>
      <c r="Q138" s="38"/>
      <c r="R138" s="38">
        <v>136</v>
      </c>
      <c r="S138" s="38">
        <f>+$HQ34273</f>
        <v>0</v>
      </c>
      <c r="T138">
        <f>+$HQ34273</f>
        <v>0</v>
      </c>
      <c r="U138" t="str">
        <f t="shared" si="2"/>
        <v/>
      </c>
    </row>
    <row r="139" spans="16:21" x14ac:dyDescent="0.2">
      <c r="P139" s="38"/>
      <c r="Q139" s="38"/>
      <c r="R139" s="38">
        <v>137</v>
      </c>
      <c r="S139" s="38">
        <f>+$HQ34273</f>
        <v>0</v>
      </c>
      <c r="T139">
        <f>+$HQ34273</f>
        <v>0</v>
      </c>
      <c r="U139" t="str">
        <f t="shared" si="2"/>
        <v/>
      </c>
    </row>
    <row r="140" spans="16:21" x14ac:dyDescent="0.2">
      <c r="P140" s="38"/>
      <c r="Q140" s="38"/>
      <c r="R140" s="38">
        <v>138</v>
      </c>
      <c r="S140" s="38">
        <f>+$HQ34273</f>
        <v>0</v>
      </c>
      <c r="T140">
        <f>+$HQ34273</f>
        <v>0</v>
      </c>
      <c r="U140" t="str">
        <f t="shared" si="2"/>
        <v/>
      </c>
    </row>
    <row r="141" spans="16:21" x14ac:dyDescent="0.2">
      <c r="P141" s="38"/>
      <c r="Q141" s="38"/>
      <c r="R141" s="38">
        <v>139</v>
      </c>
      <c r="S141" s="38">
        <f>+$HQ34273</f>
        <v>0</v>
      </c>
      <c r="T141">
        <f>+$HQ34273</f>
        <v>0</v>
      </c>
      <c r="U141" t="str">
        <f t="shared" si="2"/>
        <v/>
      </c>
    </row>
    <row r="142" spans="16:21" x14ac:dyDescent="0.2">
      <c r="P142" s="38"/>
      <c r="Q142" s="38"/>
      <c r="R142" s="38">
        <v>140</v>
      </c>
      <c r="S142" s="38">
        <f>+$HQ34273</f>
        <v>0</v>
      </c>
      <c r="T142">
        <f>+$HQ34273</f>
        <v>0</v>
      </c>
      <c r="U142" t="str">
        <f t="shared" si="2"/>
        <v/>
      </c>
    </row>
    <row r="143" spans="16:21" x14ac:dyDescent="0.2">
      <c r="P143" s="38"/>
      <c r="Q143" s="38"/>
      <c r="R143" s="38">
        <v>141</v>
      </c>
      <c r="S143" s="38">
        <f>+$HQ34273</f>
        <v>0</v>
      </c>
      <c r="T143">
        <f>+$HQ34273</f>
        <v>0</v>
      </c>
      <c r="U143" t="str">
        <f t="shared" ref="U143:U206" si="3">IF(T143="SI",S143,"")</f>
        <v/>
      </c>
    </row>
    <row r="144" spans="16:21" x14ac:dyDescent="0.2">
      <c r="P144" s="38"/>
      <c r="Q144" s="38"/>
      <c r="R144" s="38">
        <v>142</v>
      </c>
      <c r="S144" s="38">
        <f>+$HQ34273</f>
        <v>0</v>
      </c>
      <c r="T144">
        <f>+$HQ34273</f>
        <v>0</v>
      </c>
      <c r="U144" t="str">
        <f t="shared" si="3"/>
        <v/>
      </c>
    </row>
    <row r="145" spans="16:21" x14ac:dyDescent="0.2">
      <c r="P145" s="38"/>
      <c r="Q145" s="38"/>
      <c r="R145" s="38">
        <v>143</v>
      </c>
      <c r="S145" s="38">
        <f>+$HQ34273</f>
        <v>0</v>
      </c>
      <c r="T145">
        <f>+$HQ34273</f>
        <v>0</v>
      </c>
      <c r="U145" t="str">
        <f t="shared" si="3"/>
        <v/>
      </c>
    </row>
    <row r="146" spans="16:21" x14ac:dyDescent="0.2">
      <c r="P146" s="38"/>
      <c r="Q146" s="38"/>
      <c r="R146" s="38">
        <v>144</v>
      </c>
      <c r="S146" s="38">
        <f>+$HQ34273</f>
        <v>0</v>
      </c>
      <c r="T146">
        <f>+$HQ34273</f>
        <v>0</v>
      </c>
      <c r="U146" t="str">
        <f t="shared" si="3"/>
        <v/>
      </c>
    </row>
    <row r="147" spans="16:21" x14ac:dyDescent="0.2">
      <c r="P147" s="38"/>
      <c r="Q147" s="38"/>
      <c r="R147" s="38">
        <v>145</v>
      </c>
      <c r="S147" s="38">
        <f>+$HQ34273</f>
        <v>0</v>
      </c>
      <c r="T147">
        <f>+$HQ34273</f>
        <v>0</v>
      </c>
      <c r="U147" t="str">
        <f t="shared" si="3"/>
        <v/>
      </c>
    </row>
    <row r="148" spans="16:21" x14ac:dyDescent="0.2">
      <c r="P148" s="38"/>
      <c r="Q148" s="38"/>
      <c r="R148" s="38">
        <v>146</v>
      </c>
      <c r="S148" s="38">
        <f>+$HQ34273</f>
        <v>0</v>
      </c>
      <c r="T148">
        <f>+$HQ34273</f>
        <v>0</v>
      </c>
      <c r="U148" t="str">
        <f t="shared" si="3"/>
        <v/>
      </c>
    </row>
    <row r="149" spans="16:21" x14ac:dyDescent="0.2">
      <c r="P149" s="38"/>
      <c r="Q149" s="38"/>
      <c r="R149" s="38">
        <v>147</v>
      </c>
      <c r="S149" s="38">
        <f>+$HQ34273</f>
        <v>0</v>
      </c>
      <c r="T149">
        <f>+$HQ34273</f>
        <v>0</v>
      </c>
      <c r="U149" t="str">
        <f t="shared" si="3"/>
        <v/>
      </c>
    </row>
    <row r="150" spans="16:21" x14ac:dyDescent="0.2">
      <c r="P150" s="38"/>
      <c r="Q150" s="38"/>
      <c r="R150" s="38">
        <v>148</v>
      </c>
      <c r="S150" s="38">
        <f>+$HQ34273</f>
        <v>0</v>
      </c>
      <c r="T150">
        <f>+$HQ34273</f>
        <v>0</v>
      </c>
      <c r="U150" t="str">
        <f t="shared" si="3"/>
        <v/>
      </c>
    </row>
    <row r="151" spans="16:21" x14ac:dyDescent="0.2">
      <c r="P151" s="38"/>
      <c r="Q151" s="38"/>
      <c r="R151" s="38">
        <v>149</v>
      </c>
      <c r="S151" s="38">
        <f>+$HQ34273</f>
        <v>0</v>
      </c>
      <c r="T151">
        <f>+$HQ34273</f>
        <v>0</v>
      </c>
      <c r="U151" t="str">
        <f t="shared" si="3"/>
        <v/>
      </c>
    </row>
    <row r="152" spans="16:21" x14ac:dyDescent="0.2">
      <c r="P152" s="38"/>
      <c r="Q152" s="38"/>
      <c r="R152" s="38">
        <v>150</v>
      </c>
      <c r="S152" s="38">
        <f>+$HQ34273</f>
        <v>0</v>
      </c>
      <c r="T152">
        <f>+$HQ34273</f>
        <v>0</v>
      </c>
      <c r="U152" t="str">
        <f t="shared" si="3"/>
        <v/>
      </c>
    </row>
    <row r="153" spans="16:21" x14ac:dyDescent="0.2">
      <c r="U153" t="str">
        <f t="shared" si="3"/>
        <v/>
      </c>
    </row>
    <row r="154" spans="16:21" x14ac:dyDescent="0.2">
      <c r="U154" t="str">
        <f t="shared" si="3"/>
        <v/>
      </c>
    </row>
    <row r="155" spans="16:21" x14ac:dyDescent="0.2">
      <c r="U155" t="str">
        <f t="shared" si="3"/>
        <v/>
      </c>
    </row>
    <row r="156" spans="16:21" x14ac:dyDescent="0.2">
      <c r="U156" t="str">
        <f t="shared" si="3"/>
        <v/>
      </c>
    </row>
    <row r="157" spans="16:21" x14ac:dyDescent="0.2">
      <c r="U157" t="str">
        <f t="shared" si="3"/>
        <v/>
      </c>
    </row>
    <row r="158" spans="16:21" x14ac:dyDescent="0.2">
      <c r="U158" t="str">
        <f t="shared" si="3"/>
        <v/>
      </c>
    </row>
    <row r="159" spans="16:21" x14ac:dyDescent="0.2">
      <c r="U159" t="str">
        <f t="shared" si="3"/>
        <v/>
      </c>
    </row>
    <row r="160" spans="16:21" x14ac:dyDescent="0.2">
      <c r="U160" t="str">
        <f t="shared" si="3"/>
        <v/>
      </c>
    </row>
    <row r="161" spans="21:21" x14ac:dyDescent="0.2">
      <c r="U161" t="str">
        <f t="shared" si="3"/>
        <v/>
      </c>
    </row>
    <row r="162" spans="21:21" x14ac:dyDescent="0.2">
      <c r="U162" t="str">
        <f t="shared" si="3"/>
        <v/>
      </c>
    </row>
    <row r="163" spans="21:21" x14ac:dyDescent="0.2">
      <c r="U163" t="str">
        <f t="shared" si="3"/>
        <v/>
      </c>
    </row>
    <row r="164" spans="21:21" x14ac:dyDescent="0.2">
      <c r="U164" t="str">
        <f t="shared" si="3"/>
        <v/>
      </c>
    </row>
    <row r="165" spans="21:21" x14ac:dyDescent="0.2">
      <c r="U165" t="str">
        <f t="shared" si="3"/>
        <v/>
      </c>
    </row>
    <row r="166" spans="21:21" x14ac:dyDescent="0.2">
      <c r="U166" t="str">
        <f t="shared" si="3"/>
        <v/>
      </c>
    </row>
    <row r="167" spans="21:21" x14ac:dyDescent="0.2">
      <c r="U167" t="str">
        <f t="shared" si="3"/>
        <v/>
      </c>
    </row>
    <row r="168" spans="21:21" x14ac:dyDescent="0.2">
      <c r="U168" t="str">
        <f t="shared" si="3"/>
        <v/>
      </c>
    </row>
    <row r="169" spans="21:21" x14ac:dyDescent="0.2">
      <c r="U169" t="str">
        <f t="shared" si="3"/>
        <v/>
      </c>
    </row>
    <row r="170" spans="21:21" x14ac:dyDescent="0.2">
      <c r="U170" t="str">
        <f t="shared" si="3"/>
        <v/>
      </c>
    </row>
    <row r="171" spans="21:21" x14ac:dyDescent="0.2">
      <c r="U171" t="str">
        <f t="shared" si="3"/>
        <v/>
      </c>
    </row>
    <row r="172" spans="21:21" x14ac:dyDescent="0.2">
      <c r="U172" t="str">
        <f t="shared" si="3"/>
        <v/>
      </c>
    </row>
    <row r="173" spans="21:21" x14ac:dyDescent="0.2">
      <c r="U173" t="str">
        <f t="shared" si="3"/>
        <v/>
      </c>
    </row>
    <row r="174" spans="21:21" x14ac:dyDescent="0.2">
      <c r="U174" t="str">
        <f t="shared" si="3"/>
        <v/>
      </c>
    </row>
    <row r="175" spans="21:21" x14ac:dyDescent="0.2">
      <c r="U175" t="str">
        <f t="shared" si="3"/>
        <v/>
      </c>
    </row>
    <row r="176" spans="21:21" x14ac:dyDescent="0.2">
      <c r="U176" t="str">
        <f t="shared" si="3"/>
        <v/>
      </c>
    </row>
    <row r="177" spans="21:21" x14ac:dyDescent="0.2">
      <c r="U177" t="str">
        <f t="shared" si="3"/>
        <v/>
      </c>
    </row>
    <row r="178" spans="21:21" x14ac:dyDescent="0.2">
      <c r="U178" t="str">
        <f t="shared" si="3"/>
        <v/>
      </c>
    </row>
    <row r="179" spans="21:21" x14ac:dyDescent="0.2">
      <c r="U179" t="str">
        <f t="shared" si="3"/>
        <v/>
      </c>
    </row>
    <row r="180" spans="21:21" x14ac:dyDescent="0.2">
      <c r="U180" t="str">
        <f t="shared" si="3"/>
        <v/>
      </c>
    </row>
    <row r="181" spans="21:21" x14ac:dyDescent="0.2">
      <c r="U181" t="str">
        <f t="shared" si="3"/>
        <v/>
      </c>
    </row>
    <row r="182" spans="21:21" x14ac:dyDescent="0.2">
      <c r="U182" t="str">
        <f t="shared" si="3"/>
        <v/>
      </c>
    </row>
    <row r="183" spans="21:21" x14ac:dyDescent="0.2">
      <c r="U183" t="str">
        <f t="shared" si="3"/>
        <v/>
      </c>
    </row>
    <row r="184" spans="21:21" x14ac:dyDescent="0.2">
      <c r="U184" t="str">
        <f t="shared" si="3"/>
        <v/>
      </c>
    </row>
    <row r="185" spans="21:21" x14ac:dyDescent="0.2">
      <c r="U185" t="str">
        <f t="shared" si="3"/>
        <v/>
      </c>
    </row>
    <row r="186" spans="21:21" x14ac:dyDescent="0.2">
      <c r="U186" t="str">
        <f t="shared" si="3"/>
        <v/>
      </c>
    </row>
    <row r="187" spans="21:21" x14ac:dyDescent="0.2">
      <c r="U187" t="str">
        <f t="shared" si="3"/>
        <v/>
      </c>
    </row>
    <row r="188" spans="21:21" x14ac:dyDescent="0.2">
      <c r="U188" t="str">
        <f t="shared" si="3"/>
        <v/>
      </c>
    </row>
    <row r="189" spans="21:21" x14ac:dyDescent="0.2">
      <c r="U189" t="str">
        <f t="shared" si="3"/>
        <v/>
      </c>
    </row>
    <row r="190" spans="21:21" x14ac:dyDescent="0.2">
      <c r="U190" t="str">
        <f t="shared" si="3"/>
        <v/>
      </c>
    </row>
    <row r="191" spans="21:21" x14ac:dyDescent="0.2">
      <c r="U191" t="str">
        <f t="shared" si="3"/>
        <v/>
      </c>
    </row>
    <row r="192" spans="21:21" x14ac:dyDescent="0.2">
      <c r="U192" t="str">
        <f t="shared" si="3"/>
        <v/>
      </c>
    </row>
    <row r="193" spans="21:21" x14ac:dyDescent="0.2">
      <c r="U193" t="str">
        <f t="shared" si="3"/>
        <v/>
      </c>
    </row>
    <row r="194" spans="21:21" x14ac:dyDescent="0.2">
      <c r="U194" t="str">
        <f t="shared" si="3"/>
        <v/>
      </c>
    </row>
    <row r="195" spans="21:21" x14ac:dyDescent="0.2">
      <c r="U195" t="str">
        <f t="shared" si="3"/>
        <v/>
      </c>
    </row>
    <row r="196" spans="21:21" x14ac:dyDescent="0.2">
      <c r="U196" t="str">
        <f t="shared" si="3"/>
        <v/>
      </c>
    </row>
    <row r="197" spans="21:21" x14ac:dyDescent="0.2">
      <c r="U197" t="str">
        <f t="shared" si="3"/>
        <v/>
      </c>
    </row>
    <row r="198" spans="21:21" x14ac:dyDescent="0.2">
      <c r="U198" t="str">
        <f t="shared" si="3"/>
        <v/>
      </c>
    </row>
    <row r="199" spans="21:21" x14ac:dyDescent="0.2">
      <c r="U199" t="str">
        <f t="shared" si="3"/>
        <v/>
      </c>
    </row>
    <row r="200" spans="21:21" x14ac:dyDescent="0.2">
      <c r="U200" t="str">
        <f t="shared" si="3"/>
        <v/>
      </c>
    </row>
    <row r="201" spans="21:21" x14ac:dyDescent="0.2">
      <c r="U201" t="str">
        <f t="shared" si="3"/>
        <v/>
      </c>
    </row>
    <row r="202" spans="21:21" x14ac:dyDescent="0.2">
      <c r="U202" t="str">
        <f t="shared" si="3"/>
        <v/>
      </c>
    </row>
    <row r="203" spans="21:21" x14ac:dyDescent="0.2">
      <c r="U203" t="str">
        <f t="shared" si="3"/>
        <v/>
      </c>
    </row>
    <row r="204" spans="21:21" x14ac:dyDescent="0.2">
      <c r="U204" t="str">
        <f t="shared" si="3"/>
        <v/>
      </c>
    </row>
    <row r="205" spans="21:21" x14ac:dyDescent="0.2">
      <c r="U205" t="str">
        <f t="shared" si="3"/>
        <v/>
      </c>
    </row>
    <row r="206" spans="21:21" x14ac:dyDescent="0.2">
      <c r="U206" t="str">
        <f t="shared" si="3"/>
        <v/>
      </c>
    </row>
    <row r="207" spans="21:21" x14ac:dyDescent="0.2">
      <c r="U207" t="str">
        <f t="shared" ref="U207:U270" si="4">IF(T207="SI",S207,"")</f>
        <v/>
      </c>
    </row>
    <row r="208" spans="21:21" x14ac:dyDescent="0.2">
      <c r="U208" t="str">
        <f t="shared" si="4"/>
        <v/>
      </c>
    </row>
    <row r="209" spans="21:21" x14ac:dyDescent="0.2">
      <c r="U209" t="str">
        <f t="shared" si="4"/>
        <v/>
      </c>
    </row>
    <row r="210" spans="21:21" x14ac:dyDescent="0.2">
      <c r="U210" t="str">
        <f t="shared" si="4"/>
        <v/>
      </c>
    </row>
    <row r="211" spans="21:21" x14ac:dyDescent="0.2">
      <c r="U211" t="str">
        <f t="shared" si="4"/>
        <v/>
      </c>
    </row>
    <row r="212" spans="21:21" x14ac:dyDescent="0.2">
      <c r="U212" t="str">
        <f t="shared" si="4"/>
        <v/>
      </c>
    </row>
    <row r="213" spans="21:21" x14ac:dyDescent="0.2">
      <c r="U213" t="str">
        <f t="shared" si="4"/>
        <v/>
      </c>
    </row>
    <row r="214" spans="21:21" x14ac:dyDescent="0.2">
      <c r="U214" t="str">
        <f t="shared" si="4"/>
        <v/>
      </c>
    </row>
    <row r="215" spans="21:21" x14ac:dyDescent="0.2">
      <c r="U215" t="str">
        <f t="shared" si="4"/>
        <v/>
      </c>
    </row>
    <row r="216" spans="21:21" x14ac:dyDescent="0.2">
      <c r="U216" t="str">
        <f t="shared" si="4"/>
        <v/>
      </c>
    </row>
    <row r="217" spans="21:21" x14ac:dyDescent="0.2">
      <c r="U217" t="str">
        <f t="shared" si="4"/>
        <v/>
      </c>
    </row>
    <row r="218" spans="21:21" x14ac:dyDescent="0.2">
      <c r="U218" t="str">
        <f t="shared" si="4"/>
        <v/>
      </c>
    </row>
    <row r="219" spans="21:21" x14ac:dyDescent="0.2">
      <c r="U219" t="str">
        <f t="shared" si="4"/>
        <v/>
      </c>
    </row>
    <row r="220" spans="21:21" x14ac:dyDescent="0.2">
      <c r="U220" t="str">
        <f t="shared" si="4"/>
        <v/>
      </c>
    </row>
    <row r="221" spans="21:21" x14ac:dyDescent="0.2">
      <c r="U221" t="str">
        <f t="shared" si="4"/>
        <v/>
      </c>
    </row>
    <row r="222" spans="21:21" x14ac:dyDescent="0.2">
      <c r="U222" t="str">
        <f t="shared" si="4"/>
        <v/>
      </c>
    </row>
    <row r="223" spans="21:21" x14ac:dyDescent="0.2">
      <c r="U223" t="str">
        <f t="shared" si="4"/>
        <v/>
      </c>
    </row>
    <row r="224" spans="21:21" x14ac:dyDescent="0.2">
      <c r="U224" t="str">
        <f t="shared" si="4"/>
        <v/>
      </c>
    </row>
    <row r="225" spans="21:21" x14ac:dyDescent="0.2">
      <c r="U225" t="str">
        <f t="shared" si="4"/>
        <v/>
      </c>
    </row>
    <row r="226" spans="21:21" x14ac:dyDescent="0.2">
      <c r="U226" t="str">
        <f t="shared" si="4"/>
        <v/>
      </c>
    </row>
    <row r="227" spans="21:21" x14ac:dyDescent="0.2">
      <c r="U227" t="str">
        <f t="shared" si="4"/>
        <v/>
      </c>
    </row>
    <row r="228" spans="21:21" x14ac:dyDescent="0.2">
      <c r="U228" t="str">
        <f t="shared" si="4"/>
        <v/>
      </c>
    </row>
    <row r="229" spans="21:21" x14ac:dyDescent="0.2">
      <c r="U229" t="str">
        <f t="shared" si="4"/>
        <v/>
      </c>
    </row>
    <row r="230" spans="21:21" x14ac:dyDescent="0.2">
      <c r="U230" t="str">
        <f t="shared" si="4"/>
        <v/>
      </c>
    </row>
    <row r="231" spans="21:21" x14ac:dyDescent="0.2">
      <c r="U231" t="str">
        <f t="shared" si="4"/>
        <v/>
      </c>
    </row>
    <row r="232" spans="21:21" x14ac:dyDescent="0.2">
      <c r="U232" t="str">
        <f t="shared" si="4"/>
        <v/>
      </c>
    </row>
    <row r="233" spans="21:21" x14ac:dyDescent="0.2">
      <c r="U233" t="str">
        <f t="shared" si="4"/>
        <v/>
      </c>
    </row>
    <row r="234" spans="21:21" x14ac:dyDescent="0.2">
      <c r="U234" t="str">
        <f t="shared" si="4"/>
        <v/>
      </c>
    </row>
    <row r="235" spans="21:21" x14ac:dyDescent="0.2">
      <c r="U235" t="str">
        <f t="shared" si="4"/>
        <v/>
      </c>
    </row>
    <row r="236" spans="21:21" x14ac:dyDescent="0.2">
      <c r="U236" t="str">
        <f t="shared" si="4"/>
        <v/>
      </c>
    </row>
    <row r="237" spans="21:21" x14ac:dyDescent="0.2">
      <c r="U237" t="str">
        <f t="shared" si="4"/>
        <v/>
      </c>
    </row>
    <row r="238" spans="21:21" x14ac:dyDescent="0.2">
      <c r="U238" t="str">
        <f t="shared" si="4"/>
        <v/>
      </c>
    </row>
    <row r="239" spans="21:21" x14ac:dyDescent="0.2">
      <c r="U239" t="str">
        <f t="shared" si="4"/>
        <v/>
      </c>
    </row>
    <row r="240" spans="21:21" x14ac:dyDescent="0.2">
      <c r="U240" t="str">
        <f t="shared" si="4"/>
        <v/>
      </c>
    </row>
    <row r="241" spans="21:21" x14ac:dyDescent="0.2">
      <c r="U241" t="str">
        <f t="shared" si="4"/>
        <v/>
      </c>
    </row>
    <row r="242" spans="21:21" x14ac:dyDescent="0.2">
      <c r="U242" t="str">
        <f t="shared" si="4"/>
        <v/>
      </c>
    </row>
    <row r="243" spans="21:21" x14ac:dyDescent="0.2">
      <c r="U243" t="str">
        <f t="shared" si="4"/>
        <v/>
      </c>
    </row>
    <row r="244" spans="21:21" x14ac:dyDescent="0.2">
      <c r="U244" t="str">
        <f t="shared" si="4"/>
        <v/>
      </c>
    </row>
    <row r="245" spans="21:21" x14ac:dyDescent="0.2">
      <c r="U245" t="str">
        <f t="shared" si="4"/>
        <v/>
      </c>
    </row>
    <row r="246" spans="21:21" x14ac:dyDescent="0.2">
      <c r="U246" t="str">
        <f t="shared" si="4"/>
        <v/>
      </c>
    </row>
    <row r="247" spans="21:21" x14ac:dyDescent="0.2">
      <c r="U247" t="str">
        <f t="shared" si="4"/>
        <v/>
      </c>
    </row>
    <row r="248" spans="21:21" x14ac:dyDescent="0.2">
      <c r="U248" t="str">
        <f t="shared" si="4"/>
        <v/>
      </c>
    </row>
    <row r="249" spans="21:21" x14ac:dyDescent="0.2">
      <c r="U249" t="str">
        <f t="shared" si="4"/>
        <v/>
      </c>
    </row>
    <row r="250" spans="21:21" x14ac:dyDescent="0.2">
      <c r="U250" t="str">
        <f t="shared" si="4"/>
        <v/>
      </c>
    </row>
    <row r="251" spans="21:21" x14ac:dyDescent="0.2">
      <c r="U251" t="str">
        <f t="shared" si="4"/>
        <v/>
      </c>
    </row>
    <row r="252" spans="21:21" x14ac:dyDescent="0.2">
      <c r="U252" t="str">
        <f t="shared" si="4"/>
        <v/>
      </c>
    </row>
    <row r="253" spans="21:21" x14ac:dyDescent="0.2">
      <c r="U253" t="str">
        <f t="shared" si="4"/>
        <v/>
      </c>
    </row>
    <row r="254" spans="21:21" x14ac:dyDescent="0.2">
      <c r="U254" t="str">
        <f t="shared" si="4"/>
        <v/>
      </c>
    </row>
    <row r="255" spans="21:21" x14ac:dyDescent="0.2">
      <c r="U255" t="str">
        <f t="shared" si="4"/>
        <v/>
      </c>
    </row>
    <row r="256" spans="21:21" x14ac:dyDescent="0.2">
      <c r="U256" t="str">
        <f t="shared" si="4"/>
        <v/>
      </c>
    </row>
    <row r="257" spans="21:21" x14ac:dyDescent="0.2">
      <c r="U257" t="str">
        <f t="shared" si="4"/>
        <v/>
      </c>
    </row>
    <row r="258" spans="21:21" x14ac:dyDescent="0.2">
      <c r="U258" t="str">
        <f t="shared" si="4"/>
        <v/>
      </c>
    </row>
    <row r="259" spans="21:21" x14ac:dyDescent="0.2">
      <c r="U259" t="str">
        <f t="shared" si="4"/>
        <v/>
      </c>
    </row>
    <row r="260" spans="21:21" x14ac:dyDescent="0.2">
      <c r="U260" t="str">
        <f t="shared" si="4"/>
        <v/>
      </c>
    </row>
    <row r="261" spans="21:21" x14ac:dyDescent="0.2">
      <c r="U261" t="str">
        <f t="shared" si="4"/>
        <v/>
      </c>
    </row>
    <row r="262" spans="21:21" x14ac:dyDescent="0.2">
      <c r="U262" t="str">
        <f t="shared" si="4"/>
        <v/>
      </c>
    </row>
    <row r="263" spans="21:21" x14ac:dyDescent="0.2">
      <c r="U263" t="str">
        <f t="shared" si="4"/>
        <v/>
      </c>
    </row>
    <row r="264" spans="21:21" x14ac:dyDescent="0.2">
      <c r="U264" t="str">
        <f t="shared" si="4"/>
        <v/>
      </c>
    </row>
    <row r="265" spans="21:21" x14ac:dyDescent="0.2">
      <c r="U265" t="str">
        <f t="shared" si="4"/>
        <v/>
      </c>
    </row>
    <row r="266" spans="21:21" x14ac:dyDescent="0.2">
      <c r="U266" t="str">
        <f t="shared" si="4"/>
        <v/>
      </c>
    </row>
    <row r="267" spans="21:21" x14ac:dyDescent="0.2">
      <c r="U267" t="str">
        <f t="shared" si="4"/>
        <v/>
      </c>
    </row>
    <row r="268" spans="21:21" x14ac:dyDescent="0.2">
      <c r="U268" t="str">
        <f t="shared" si="4"/>
        <v/>
      </c>
    </row>
    <row r="269" spans="21:21" x14ac:dyDescent="0.2">
      <c r="U269" t="str">
        <f t="shared" si="4"/>
        <v/>
      </c>
    </row>
    <row r="270" spans="21:21" x14ac:dyDescent="0.2">
      <c r="U270" t="str">
        <f t="shared" si="4"/>
        <v/>
      </c>
    </row>
    <row r="271" spans="21:21" x14ac:dyDescent="0.2">
      <c r="U271" t="str">
        <f t="shared" ref="U271:U294" si="5">IF(T271="SI",S271,"")</f>
        <v/>
      </c>
    </row>
    <row r="272" spans="21:21" x14ac:dyDescent="0.2">
      <c r="U272" t="str">
        <f t="shared" si="5"/>
        <v/>
      </c>
    </row>
    <row r="273" spans="21:21" x14ac:dyDescent="0.2">
      <c r="U273" t="str">
        <f t="shared" si="5"/>
        <v/>
      </c>
    </row>
    <row r="274" spans="21:21" x14ac:dyDescent="0.2">
      <c r="U274" t="str">
        <f t="shared" si="5"/>
        <v/>
      </c>
    </row>
    <row r="275" spans="21:21" x14ac:dyDescent="0.2">
      <c r="U275" t="str">
        <f t="shared" si="5"/>
        <v/>
      </c>
    </row>
    <row r="276" spans="21:21" x14ac:dyDescent="0.2">
      <c r="U276" t="str">
        <f t="shared" si="5"/>
        <v/>
      </c>
    </row>
    <row r="277" spans="21:21" x14ac:dyDescent="0.2">
      <c r="U277" t="str">
        <f t="shared" si="5"/>
        <v/>
      </c>
    </row>
    <row r="278" spans="21:21" x14ac:dyDescent="0.2">
      <c r="U278" t="str">
        <f t="shared" si="5"/>
        <v/>
      </c>
    </row>
    <row r="279" spans="21:21" x14ac:dyDescent="0.2">
      <c r="U279" t="str">
        <f t="shared" si="5"/>
        <v/>
      </c>
    </row>
    <row r="280" spans="21:21" x14ac:dyDescent="0.2">
      <c r="U280" t="str">
        <f t="shared" si="5"/>
        <v/>
      </c>
    </row>
    <row r="281" spans="21:21" x14ac:dyDescent="0.2">
      <c r="U281" t="str">
        <f t="shared" si="5"/>
        <v/>
      </c>
    </row>
    <row r="282" spans="21:21" x14ac:dyDescent="0.2">
      <c r="U282" t="str">
        <f t="shared" si="5"/>
        <v/>
      </c>
    </row>
    <row r="283" spans="21:21" x14ac:dyDescent="0.2">
      <c r="U283" t="str">
        <f t="shared" si="5"/>
        <v/>
      </c>
    </row>
    <row r="284" spans="21:21" x14ac:dyDescent="0.2">
      <c r="U284" t="str">
        <f t="shared" si="5"/>
        <v/>
      </c>
    </row>
    <row r="285" spans="21:21" x14ac:dyDescent="0.2">
      <c r="U285" t="str">
        <f t="shared" si="5"/>
        <v/>
      </c>
    </row>
    <row r="286" spans="21:21" x14ac:dyDescent="0.2">
      <c r="U286" t="str">
        <f t="shared" si="5"/>
        <v/>
      </c>
    </row>
    <row r="287" spans="21:21" x14ac:dyDescent="0.2">
      <c r="U287" t="str">
        <f t="shared" si="5"/>
        <v/>
      </c>
    </row>
    <row r="288" spans="21:21" x14ac:dyDescent="0.2">
      <c r="U288" t="str">
        <f t="shared" si="5"/>
        <v/>
      </c>
    </row>
    <row r="289" spans="21:21" x14ac:dyDescent="0.2">
      <c r="U289" t="str">
        <f t="shared" si="5"/>
        <v/>
      </c>
    </row>
    <row r="290" spans="21:21" x14ac:dyDescent="0.2">
      <c r="U290" t="str">
        <f t="shared" si="5"/>
        <v/>
      </c>
    </row>
    <row r="291" spans="21:21" x14ac:dyDescent="0.2">
      <c r="U291" t="str">
        <f t="shared" si="5"/>
        <v/>
      </c>
    </row>
    <row r="292" spans="21:21" x14ac:dyDescent="0.2">
      <c r="U292" t="str">
        <f t="shared" si="5"/>
        <v/>
      </c>
    </row>
    <row r="293" spans="21:21" x14ac:dyDescent="0.2">
      <c r="U293" t="str">
        <f t="shared" si="5"/>
        <v/>
      </c>
    </row>
    <row r="294" spans="21:21" x14ac:dyDescent="0.2">
      <c r="U294" t="str">
        <f t="shared" si="5"/>
        <v/>
      </c>
    </row>
  </sheetData>
  <pageMargins left="0.7" right="0.7" top="0.75" bottom="0.75" header="0.51180555555555496" footer="0.51180555555555496"/>
  <pageSetup paperSize="0" scale="0" firstPageNumber="0" orientation="portrait" usePrinterDefaults="0" horizontalDpi="0" verticalDpi="0" copie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sheetPr>
  <dimension ref="B1:AB24"/>
  <sheetViews>
    <sheetView showWhiteSpace="0" topLeftCell="A9" zoomScale="90" zoomScaleNormal="90" zoomScalePageLayoutView="23" workbookViewId="0">
      <pane xSplit="4" ySplit="4" topLeftCell="P22" activePane="bottomRight" state="frozen"/>
      <selection activeCell="A9" sqref="A9"/>
      <selection pane="topRight" activeCell="E9" sqref="E9"/>
      <selection pane="bottomLeft" activeCell="A13" sqref="A13"/>
      <selection pane="bottomRight" activeCell="Q22" sqref="Q22"/>
    </sheetView>
  </sheetViews>
  <sheetFormatPr baseColWidth="10" defaultColWidth="11.42578125" defaultRowHeight="15" x14ac:dyDescent="0.2"/>
  <cols>
    <col min="1" max="1" width="4" style="97" customWidth="1"/>
    <col min="2" max="2" width="39" style="109" customWidth="1"/>
    <col min="3" max="3" width="6.28515625" style="110" customWidth="1"/>
    <col min="4" max="4" width="56" style="97" customWidth="1"/>
    <col min="5" max="7" width="35.42578125" style="111" customWidth="1"/>
    <col min="8" max="8" width="37.140625" style="112" customWidth="1"/>
    <col min="9" max="9" width="35.42578125" style="97" customWidth="1"/>
    <col min="10" max="10" width="18.28515625" style="97" customWidth="1"/>
    <col min="11" max="11" width="12.42578125" style="97" customWidth="1"/>
    <col min="12" max="12" width="11.140625" style="97" customWidth="1"/>
    <col min="13" max="13" width="13.140625" style="97" customWidth="1"/>
    <col min="14" max="14" width="56.28515625" style="97" customWidth="1"/>
    <col min="15" max="15" width="35.42578125" style="198" customWidth="1"/>
    <col min="16" max="16" width="21.28515625" style="97" customWidth="1"/>
    <col min="17" max="17" width="9.7109375" style="97" customWidth="1"/>
    <col min="18" max="18" width="13" style="97" customWidth="1"/>
    <col min="19" max="19" width="13.85546875" style="97" customWidth="1"/>
    <col min="20" max="20" width="56.28515625" style="97" customWidth="1"/>
    <col min="21" max="21" width="53.42578125" style="97" customWidth="1"/>
    <col min="22" max="22" width="25.28515625" style="97" customWidth="1"/>
    <col min="23" max="25" width="15.140625" style="97" customWidth="1"/>
    <col min="26" max="26" width="19.42578125" style="97" customWidth="1"/>
    <col min="27" max="16384" width="11.42578125" style="97"/>
  </cols>
  <sheetData>
    <row r="1" spans="2:28" s="63" customFormat="1" ht="15.75" thickBot="1" x14ac:dyDescent="0.25">
      <c r="B1" s="62"/>
      <c r="C1" s="62"/>
      <c r="E1" s="62"/>
      <c r="F1" s="62"/>
      <c r="G1" s="127" t="s">
        <v>160</v>
      </c>
      <c r="H1" s="82"/>
      <c r="O1" s="195"/>
      <c r="X1" s="79"/>
    </row>
    <row r="2" spans="2:28" s="63" customFormat="1" ht="15.75" customHeight="1" x14ac:dyDescent="0.2">
      <c r="B2" s="62"/>
      <c r="C2" s="62"/>
      <c r="D2" s="252" t="s">
        <v>239</v>
      </c>
      <c r="E2" s="252"/>
      <c r="F2" s="252"/>
      <c r="G2" s="252"/>
      <c r="H2" s="252"/>
      <c r="I2" s="252"/>
      <c r="J2" s="252"/>
      <c r="K2" s="252"/>
      <c r="L2" s="252"/>
      <c r="M2" s="252"/>
      <c r="N2" s="252"/>
      <c r="O2" s="252"/>
      <c r="P2" s="252"/>
      <c r="Q2" s="252"/>
      <c r="R2" s="252"/>
      <c r="S2" s="252"/>
      <c r="T2" s="252"/>
      <c r="U2" s="252"/>
      <c r="V2" s="252"/>
      <c r="W2" s="252"/>
      <c r="X2" s="252"/>
      <c r="Y2" s="252"/>
      <c r="Z2" s="252"/>
      <c r="AA2" s="252"/>
      <c r="AB2" s="252"/>
    </row>
    <row r="3" spans="2:28" s="63" customFormat="1" ht="15.75" customHeight="1" x14ac:dyDescent="0.2">
      <c r="B3" s="64"/>
      <c r="C3" s="62"/>
      <c r="D3" s="252" t="s">
        <v>8</v>
      </c>
      <c r="E3" s="252"/>
      <c r="F3" s="252"/>
      <c r="G3" s="252"/>
      <c r="H3" s="252"/>
      <c r="I3" s="252"/>
      <c r="J3" s="252"/>
      <c r="K3" s="252"/>
      <c r="L3" s="252"/>
      <c r="M3" s="252"/>
      <c r="N3" s="252"/>
      <c r="O3" s="252"/>
      <c r="P3" s="252"/>
      <c r="Q3" s="252"/>
      <c r="R3" s="252"/>
      <c r="S3" s="252"/>
      <c r="T3" s="252"/>
      <c r="U3" s="252"/>
      <c r="V3" s="252"/>
      <c r="W3" s="252"/>
      <c r="X3" s="252"/>
      <c r="Y3" s="252"/>
      <c r="Z3" s="252"/>
      <c r="AA3" s="252"/>
      <c r="AB3" s="252"/>
    </row>
    <row r="4" spans="2:28" s="63" customFormat="1" x14ac:dyDescent="0.2">
      <c r="B4" s="62"/>
      <c r="C4" s="62"/>
      <c r="E4" s="62"/>
      <c r="F4" s="62"/>
      <c r="G4" s="62"/>
      <c r="H4" s="82"/>
      <c r="O4" s="195"/>
      <c r="W4"/>
      <c r="X4" s="79"/>
      <c r="Y4"/>
    </row>
    <row r="5" spans="2:28" s="63" customFormat="1" x14ac:dyDescent="0.2">
      <c r="B5" s="62"/>
      <c r="C5" s="62"/>
      <c r="E5" s="62"/>
      <c r="F5" s="62"/>
      <c r="G5" s="62"/>
      <c r="H5" s="82"/>
      <c r="O5" s="195"/>
      <c r="X5" s="79"/>
    </row>
    <row r="6" spans="2:28" s="63" customFormat="1" x14ac:dyDescent="0.2">
      <c r="B6" s="62"/>
      <c r="C6" s="62"/>
      <c r="E6" s="62"/>
      <c r="F6" s="62"/>
      <c r="G6" s="62"/>
      <c r="H6" s="82"/>
      <c r="O6" s="195"/>
      <c r="X6" s="79"/>
    </row>
    <row r="7" spans="2:28" s="63" customFormat="1" x14ac:dyDescent="0.2">
      <c r="B7" s="62"/>
      <c r="C7" s="62"/>
      <c r="E7" s="62"/>
      <c r="F7" s="62"/>
      <c r="G7" s="62"/>
      <c r="H7" s="82"/>
      <c r="O7" s="195"/>
      <c r="X7" s="79"/>
    </row>
    <row r="8" spans="2:28" s="63" customFormat="1" x14ac:dyDescent="0.2">
      <c r="B8" s="62"/>
      <c r="C8" s="62"/>
      <c r="E8" s="62"/>
      <c r="F8" s="62"/>
      <c r="G8" s="62"/>
      <c r="H8" s="82"/>
      <c r="O8" s="195"/>
      <c r="X8" s="79"/>
    </row>
    <row r="9" spans="2:28" s="64" customFormat="1" ht="14.25" x14ac:dyDescent="0.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97"/>
      <c r="AB9" s="97"/>
    </row>
    <row r="10" spans="2:28" ht="22.5" customHeight="1" x14ac:dyDescent="0.2">
      <c r="B10" s="261" t="s">
        <v>177</v>
      </c>
      <c r="C10" s="262"/>
      <c r="D10" s="146" t="s">
        <v>180</v>
      </c>
      <c r="E10" s="147"/>
      <c r="F10" s="122"/>
      <c r="G10" s="122"/>
      <c r="H10" s="122"/>
      <c r="I10" s="122"/>
      <c r="J10" s="122"/>
      <c r="K10" s="122"/>
      <c r="L10" s="122"/>
      <c r="M10" s="122"/>
      <c r="N10" s="122"/>
      <c r="O10" s="199"/>
      <c r="P10" s="122"/>
      <c r="Q10" s="122"/>
      <c r="R10" s="122"/>
      <c r="S10" s="122"/>
      <c r="T10" s="122"/>
      <c r="U10" s="122"/>
      <c r="V10" s="122"/>
      <c r="W10" s="122"/>
      <c r="X10" s="122"/>
      <c r="Y10" s="122"/>
      <c r="Z10" s="121"/>
    </row>
    <row r="11" spans="2:28" ht="24" customHeight="1" x14ac:dyDescent="0.2">
      <c r="B11" s="261" t="s">
        <v>181</v>
      </c>
      <c r="C11" s="263"/>
      <c r="D11" s="263"/>
      <c r="E11" s="148"/>
      <c r="F11" s="101"/>
      <c r="G11" s="101"/>
      <c r="H11" s="98"/>
      <c r="I11" s="98"/>
      <c r="J11" s="98"/>
      <c r="K11" s="258" t="s">
        <v>45</v>
      </c>
      <c r="L11" s="259"/>
      <c r="M11" s="259"/>
      <c r="N11" s="260"/>
      <c r="O11" s="196"/>
      <c r="P11" s="98"/>
      <c r="Q11" s="258" t="s">
        <v>31</v>
      </c>
      <c r="R11" s="259"/>
      <c r="S11" s="259"/>
      <c r="T11" s="260"/>
      <c r="U11" s="254"/>
      <c r="V11" s="255"/>
      <c r="W11" s="258" t="s">
        <v>32</v>
      </c>
      <c r="X11" s="259"/>
      <c r="Y11" s="259"/>
      <c r="Z11" s="260"/>
    </row>
    <row r="12" spans="2:28" ht="63.75" customHeight="1" x14ac:dyDescent="0.2">
      <c r="B12" s="143" t="s">
        <v>182</v>
      </c>
      <c r="C12" s="256" t="s">
        <v>161</v>
      </c>
      <c r="D12" s="257"/>
      <c r="E12" s="143" t="s">
        <v>184</v>
      </c>
      <c r="F12" s="143" t="s">
        <v>226</v>
      </c>
      <c r="G12" s="144" t="s">
        <v>13</v>
      </c>
      <c r="H12" s="144" t="s">
        <v>185</v>
      </c>
      <c r="I12" s="102" t="s">
        <v>243</v>
      </c>
      <c r="J12" s="99" t="s">
        <v>242</v>
      </c>
      <c r="K12" s="145" t="s">
        <v>14</v>
      </c>
      <c r="L12" s="145" t="s">
        <v>15</v>
      </c>
      <c r="M12" s="145" t="s">
        <v>16</v>
      </c>
      <c r="N12" s="145" t="s">
        <v>17</v>
      </c>
      <c r="O12" s="99" t="s">
        <v>244</v>
      </c>
      <c r="P12" s="99" t="s">
        <v>245</v>
      </c>
      <c r="Q12" s="145" t="s">
        <v>14</v>
      </c>
      <c r="R12" s="145" t="s">
        <v>15</v>
      </c>
      <c r="S12" s="145" t="s">
        <v>16</v>
      </c>
      <c r="T12" s="145" t="s">
        <v>17</v>
      </c>
      <c r="U12" s="99" t="s">
        <v>246</v>
      </c>
      <c r="V12" s="99" t="s">
        <v>247</v>
      </c>
      <c r="W12" s="145" t="s">
        <v>14</v>
      </c>
      <c r="X12" s="145" t="s">
        <v>15</v>
      </c>
      <c r="Y12" s="145" t="s">
        <v>16</v>
      </c>
      <c r="Z12" s="145" t="s">
        <v>17</v>
      </c>
    </row>
    <row r="13" spans="2:28" ht="59.25" customHeight="1" x14ac:dyDescent="0.2">
      <c r="B13" s="249" t="s">
        <v>240</v>
      </c>
      <c r="C13" s="149" t="s">
        <v>186</v>
      </c>
      <c r="D13" s="95" t="s">
        <v>266</v>
      </c>
      <c r="E13" s="91">
        <v>1</v>
      </c>
      <c r="F13" s="92" t="s">
        <v>267</v>
      </c>
      <c r="G13" s="92" t="s">
        <v>268</v>
      </c>
      <c r="H13" s="92" t="s">
        <v>269</v>
      </c>
      <c r="I13" s="166" t="s">
        <v>557</v>
      </c>
      <c r="J13" s="103">
        <v>0.33</v>
      </c>
      <c r="K13" s="180" t="s">
        <v>508</v>
      </c>
      <c r="L13" s="95"/>
      <c r="M13" s="92"/>
      <c r="N13" s="93" t="s">
        <v>515</v>
      </c>
      <c r="O13" s="194" t="s">
        <v>624</v>
      </c>
      <c r="P13" s="103">
        <v>0.66</v>
      </c>
      <c r="Q13" s="180" t="s">
        <v>508</v>
      </c>
      <c r="R13" s="95"/>
      <c r="S13" s="92"/>
      <c r="T13" s="93" t="s">
        <v>515</v>
      </c>
      <c r="U13" s="94"/>
      <c r="V13" s="89"/>
      <c r="W13" s="90"/>
      <c r="X13" s="90"/>
      <c r="Y13" s="90"/>
      <c r="Z13" s="90"/>
    </row>
    <row r="14" spans="2:28" ht="81.75" customHeight="1" x14ac:dyDescent="0.2">
      <c r="B14" s="251"/>
      <c r="C14" s="149" t="s">
        <v>162</v>
      </c>
      <c r="D14" s="95" t="s">
        <v>270</v>
      </c>
      <c r="E14" s="92" t="s">
        <v>271</v>
      </c>
      <c r="F14" s="92" t="s">
        <v>272</v>
      </c>
      <c r="G14" s="92" t="s">
        <v>273</v>
      </c>
      <c r="H14" s="92" t="s">
        <v>269</v>
      </c>
      <c r="I14" s="68" t="s">
        <v>558</v>
      </c>
      <c r="J14" s="103">
        <v>0.33</v>
      </c>
      <c r="K14" s="180" t="s">
        <v>508</v>
      </c>
      <c r="L14" s="95"/>
      <c r="M14" s="92"/>
      <c r="N14" s="93" t="s">
        <v>515</v>
      </c>
      <c r="O14" s="194" t="s">
        <v>568</v>
      </c>
      <c r="P14" s="103">
        <v>0.66</v>
      </c>
      <c r="Q14" s="180" t="s">
        <v>508</v>
      </c>
      <c r="R14" s="95"/>
      <c r="S14" s="92"/>
      <c r="T14" s="93" t="s">
        <v>515</v>
      </c>
      <c r="U14" s="94"/>
      <c r="V14" s="89"/>
      <c r="W14" s="90"/>
      <c r="X14" s="90"/>
      <c r="Y14" s="90"/>
      <c r="Z14" s="90"/>
    </row>
    <row r="15" spans="2:28" ht="59.25" customHeight="1" x14ac:dyDescent="0.2">
      <c r="B15" s="249" t="s">
        <v>241</v>
      </c>
      <c r="C15" s="149" t="s">
        <v>166</v>
      </c>
      <c r="D15" s="135" t="s">
        <v>276</v>
      </c>
      <c r="E15" s="91">
        <v>1</v>
      </c>
      <c r="F15" s="92" t="s">
        <v>277</v>
      </c>
      <c r="G15" s="92" t="s">
        <v>278</v>
      </c>
      <c r="H15" s="92" t="s">
        <v>279</v>
      </c>
      <c r="I15" s="166" t="s">
        <v>509</v>
      </c>
      <c r="J15" s="103">
        <v>0.33</v>
      </c>
      <c r="K15" s="180" t="s">
        <v>508</v>
      </c>
      <c r="L15" s="95"/>
      <c r="M15" s="92"/>
      <c r="N15" s="93" t="s">
        <v>515</v>
      </c>
      <c r="O15" s="197" t="s">
        <v>569</v>
      </c>
      <c r="P15" s="103">
        <v>0.66</v>
      </c>
      <c r="Q15" s="180" t="s">
        <v>508</v>
      </c>
      <c r="R15" s="95"/>
      <c r="S15" s="92"/>
      <c r="T15" s="93" t="s">
        <v>515</v>
      </c>
      <c r="U15" s="106"/>
      <c r="V15" s="107"/>
      <c r="W15" s="90"/>
      <c r="X15" s="90"/>
      <c r="Y15" s="90"/>
      <c r="Z15" s="90"/>
    </row>
    <row r="16" spans="2:28" ht="59.25" customHeight="1" x14ac:dyDescent="0.2">
      <c r="B16" s="251"/>
      <c r="C16" s="149" t="s">
        <v>164</v>
      </c>
      <c r="D16" s="135" t="s">
        <v>280</v>
      </c>
      <c r="E16" s="91">
        <v>1</v>
      </c>
      <c r="F16" s="92" t="s">
        <v>281</v>
      </c>
      <c r="G16" s="92" t="s">
        <v>282</v>
      </c>
      <c r="H16" s="92" t="s">
        <v>279</v>
      </c>
      <c r="I16" s="166" t="s">
        <v>510</v>
      </c>
      <c r="J16" s="103">
        <v>0.33</v>
      </c>
      <c r="K16" s="95"/>
      <c r="L16" s="95"/>
      <c r="M16" s="180" t="s">
        <v>508</v>
      </c>
      <c r="N16" s="185" t="s">
        <v>544</v>
      </c>
      <c r="O16" s="197" t="s">
        <v>570</v>
      </c>
      <c r="P16" s="103">
        <v>0.66</v>
      </c>
      <c r="Q16" s="100"/>
      <c r="R16" s="100"/>
      <c r="S16" s="180" t="s">
        <v>508</v>
      </c>
      <c r="T16" s="185" t="s">
        <v>573</v>
      </c>
      <c r="U16" s="106"/>
      <c r="V16" s="107"/>
      <c r="W16" s="90"/>
      <c r="X16" s="90"/>
      <c r="Y16" s="90"/>
      <c r="Z16" s="90"/>
    </row>
    <row r="17" spans="2:26" ht="59.25" customHeight="1" x14ac:dyDescent="0.2">
      <c r="B17" s="251"/>
      <c r="C17" s="149" t="s">
        <v>165</v>
      </c>
      <c r="D17" s="134" t="s">
        <v>283</v>
      </c>
      <c r="E17" s="125">
        <v>1</v>
      </c>
      <c r="F17" s="108" t="s">
        <v>565</v>
      </c>
      <c r="G17" s="108" t="s">
        <v>284</v>
      </c>
      <c r="H17" s="126" t="s">
        <v>285</v>
      </c>
      <c r="I17" s="166" t="s">
        <v>511</v>
      </c>
      <c r="J17" s="103">
        <v>0.33</v>
      </c>
      <c r="K17" s="95"/>
      <c r="L17" s="180"/>
      <c r="M17" s="180" t="s">
        <v>508</v>
      </c>
      <c r="N17" s="185" t="s">
        <v>566</v>
      </c>
      <c r="O17" s="197" t="s">
        <v>571</v>
      </c>
      <c r="P17" s="103">
        <v>0.5</v>
      </c>
      <c r="Q17" s="100"/>
      <c r="R17" s="100"/>
      <c r="S17" s="180" t="s">
        <v>508</v>
      </c>
      <c r="T17" s="185" t="s">
        <v>574</v>
      </c>
      <c r="U17" s="106"/>
      <c r="V17" s="107"/>
      <c r="W17" s="90"/>
      <c r="X17" s="90"/>
      <c r="Y17" s="90"/>
      <c r="Z17" s="90"/>
    </row>
    <row r="18" spans="2:26" ht="59.25" customHeight="1" x14ac:dyDescent="0.2">
      <c r="B18" s="251"/>
      <c r="C18" s="149" t="s">
        <v>274</v>
      </c>
      <c r="D18" s="134" t="s">
        <v>286</v>
      </c>
      <c r="E18" s="125">
        <v>0.8</v>
      </c>
      <c r="F18" s="108" t="s">
        <v>287</v>
      </c>
      <c r="G18" s="108" t="s">
        <v>284</v>
      </c>
      <c r="H18" s="126" t="s">
        <v>285</v>
      </c>
      <c r="I18" s="166" t="s">
        <v>512</v>
      </c>
      <c r="J18" s="103">
        <v>0.33</v>
      </c>
      <c r="K18" s="180"/>
      <c r="L18" s="180" t="s">
        <v>508</v>
      </c>
      <c r="M18" s="180"/>
      <c r="N18" s="93" t="s">
        <v>567</v>
      </c>
      <c r="O18" s="197" t="s">
        <v>572</v>
      </c>
      <c r="P18" s="103">
        <v>0.66</v>
      </c>
      <c r="Q18" s="100"/>
      <c r="R18" s="100"/>
      <c r="S18" s="180" t="s">
        <v>508</v>
      </c>
      <c r="T18" s="68" t="s">
        <v>575</v>
      </c>
      <c r="U18" s="106"/>
      <c r="V18" s="107"/>
      <c r="W18" s="90"/>
      <c r="X18" s="90"/>
      <c r="Y18" s="90"/>
      <c r="Z18" s="90"/>
    </row>
    <row r="19" spans="2:26" ht="59.25" customHeight="1" x14ac:dyDescent="0.2">
      <c r="B19" s="251"/>
      <c r="C19" s="149" t="s">
        <v>275</v>
      </c>
      <c r="D19" s="134" t="s">
        <v>288</v>
      </c>
      <c r="E19" s="125" t="s">
        <v>289</v>
      </c>
      <c r="F19" s="108" t="s">
        <v>290</v>
      </c>
      <c r="G19" s="108" t="s">
        <v>284</v>
      </c>
      <c r="H19" s="108" t="s">
        <v>291</v>
      </c>
      <c r="I19" s="166" t="s">
        <v>513</v>
      </c>
      <c r="J19" s="103">
        <v>0.25</v>
      </c>
      <c r="K19" s="180" t="s">
        <v>508</v>
      </c>
      <c r="L19" s="95"/>
      <c r="N19" s="185" t="s">
        <v>516</v>
      </c>
      <c r="O19" s="197" t="s">
        <v>576</v>
      </c>
      <c r="P19" s="103">
        <v>0.66</v>
      </c>
      <c r="Q19" s="180" t="s">
        <v>508</v>
      </c>
      <c r="R19" s="100"/>
      <c r="S19" s="92"/>
      <c r="T19" s="93" t="s">
        <v>515</v>
      </c>
      <c r="U19" s="106"/>
      <c r="V19" s="107"/>
      <c r="W19" s="90"/>
      <c r="X19" s="90"/>
      <c r="Y19" s="90"/>
      <c r="Z19" s="90"/>
    </row>
    <row r="20" spans="2:26" ht="59.25" customHeight="1" x14ac:dyDescent="0.2">
      <c r="B20" s="171" t="s">
        <v>227</v>
      </c>
      <c r="C20" s="149" t="s">
        <v>167</v>
      </c>
      <c r="D20" s="135" t="s">
        <v>292</v>
      </c>
      <c r="E20" s="91">
        <v>1</v>
      </c>
      <c r="F20" s="92" t="s">
        <v>293</v>
      </c>
      <c r="G20" s="92" t="s">
        <v>294</v>
      </c>
      <c r="H20" s="92" t="s">
        <v>269</v>
      </c>
      <c r="I20" s="166" t="s">
        <v>564</v>
      </c>
      <c r="J20" s="103">
        <v>0.33</v>
      </c>
      <c r="K20" s="180" t="s">
        <v>508</v>
      </c>
      <c r="L20" s="95"/>
      <c r="M20" s="92"/>
      <c r="N20" s="93" t="s">
        <v>515</v>
      </c>
      <c r="O20" s="200" t="s">
        <v>625</v>
      </c>
      <c r="P20" s="103">
        <v>0.33</v>
      </c>
      <c r="Q20" s="95"/>
      <c r="R20" s="95"/>
      <c r="S20" s="180" t="s">
        <v>508</v>
      </c>
      <c r="T20" s="166" t="s">
        <v>577</v>
      </c>
      <c r="U20" s="94"/>
      <c r="V20" s="89"/>
      <c r="W20" s="90"/>
      <c r="X20" s="90"/>
      <c r="Y20" s="90"/>
      <c r="Z20" s="90"/>
    </row>
    <row r="21" spans="2:26" ht="59.25" customHeight="1" x14ac:dyDescent="0.2">
      <c r="B21" s="171" t="s">
        <v>46</v>
      </c>
      <c r="C21" s="149" t="s">
        <v>169</v>
      </c>
      <c r="D21" s="93" t="s">
        <v>295</v>
      </c>
      <c r="E21" s="91">
        <v>1</v>
      </c>
      <c r="F21" s="92" t="s">
        <v>296</v>
      </c>
      <c r="G21" s="92" t="s">
        <v>297</v>
      </c>
      <c r="H21" s="92" t="s">
        <v>269</v>
      </c>
      <c r="I21" s="166" t="s">
        <v>559</v>
      </c>
      <c r="J21" s="103">
        <v>0.33</v>
      </c>
      <c r="K21" s="180" t="s">
        <v>508</v>
      </c>
      <c r="L21" s="95"/>
      <c r="M21" s="92"/>
      <c r="N21" s="93" t="s">
        <v>515</v>
      </c>
      <c r="O21" s="194" t="s">
        <v>578</v>
      </c>
      <c r="P21" s="103">
        <v>0.66</v>
      </c>
      <c r="Q21" s="180" t="s">
        <v>508</v>
      </c>
      <c r="R21" s="100"/>
      <c r="S21" s="92"/>
      <c r="T21" s="93" t="s">
        <v>515</v>
      </c>
      <c r="U21" s="94"/>
      <c r="V21" s="89"/>
      <c r="W21" s="90"/>
      <c r="X21" s="90"/>
      <c r="Y21" s="90"/>
      <c r="Z21" s="90"/>
    </row>
    <row r="22" spans="2:26" ht="59.25" customHeight="1" x14ac:dyDescent="0.2">
      <c r="B22" s="249" t="s">
        <v>183</v>
      </c>
      <c r="C22" s="149" t="s">
        <v>171</v>
      </c>
      <c r="D22" s="133" t="s">
        <v>298</v>
      </c>
      <c r="E22" s="91">
        <v>1</v>
      </c>
      <c r="F22" s="92" t="s">
        <v>299</v>
      </c>
      <c r="G22" s="92" t="s">
        <v>268</v>
      </c>
      <c r="H22" s="92" t="s">
        <v>269</v>
      </c>
      <c r="I22" s="166" t="s">
        <v>560</v>
      </c>
      <c r="J22" s="103">
        <v>0.33</v>
      </c>
      <c r="K22" s="180" t="s">
        <v>508</v>
      </c>
      <c r="L22" s="95"/>
      <c r="M22" s="92"/>
      <c r="N22" s="93" t="s">
        <v>515</v>
      </c>
      <c r="O22" s="194" t="s">
        <v>579</v>
      </c>
      <c r="P22" s="103">
        <v>0.33</v>
      </c>
      <c r="Q22" s="180" t="s">
        <v>508</v>
      </c>
      <c r="R22" s="95"/>
      <c r="S22" s="92"/>
      <c r="T22" s="93" t="s">
        <v>580</v>
      </c>
      <c r="U22" s="94"/>
      <c r="V22" s="89"/>
      <c r="W22" s="90"/>
      <c r="X22" s="90"/>
      <c r="Y22" s="90"/>
      <c r="Z22" s="90"/>
    </row>
    <row r="23" spans="2:26" ht="59.25" customHeight="1" x14ac:dyDescent="0.2">
      <c r="B23" s="250"/>
      <c r="C23" s="149" t="s">
        <v>172</v>
      </c>
      <c r="D23" s="133" t="s">
        <v>300</v>
      </c>
      <c r="E23" s="132">
        <v>1</v>
      </c>
      <c r="F23" s="91" t="s">
        <v>301</v>
      </c>
      <c r="G23" s="92" t="s">
        <v>302</v>
      </c>
      <c r="H23" s="92" t="s">
        <v>303</v>
      </c>
      <c r="I23" s="166" t="s">
        <v>514</v>
      </c>
      <c r="J23" s="103">
        <v>0</v>
      </c>
      <c r="K23" s="95"/>
      <c r="L23" s="95"/>
      <c r="M23" s="180" t="s">
        <v>508</v>
      </c>
      <c r="N23" s="93" t="s">
        <v>555</v>
      </c>
      <c r="O23" s="194" t="s">
        <v>582</v>
      </c>
      <c r="P23" s="103">
        <v>0</v>
      </c>
      <c r="Q23" s="95"/>
      <c r="R23" s="95"/>
      <c r="S23" s="180" t="s">
        <v>508</v>
      </c>
      <c r="T23" s="93" t="s">
        <v>581</v>
      </c>
      <c r="U23" s="94"/>
      <c r="V23" s="89"/>
      <c r="W23" s="90"/>
      <c r="X23" s="90"/>
      <c r="Y23" s="90"/>
      <c r="Z23" s="90"/>
    </row>
    <row r="24" spans="2:26" x14ac:dyDescent="0.2">
      <c r="R24" s="113"/>
    </row>
  </sheetData>
  <mergeCells count="13">
    <mergeCell ref="B22:B23"/>
    <mergeCell ref="B13:B14"/>
    <mergeCell ref="B15:B19"/>
    <mergeCell ref="D2:AB2"/>
    <mergeCell ref="D3:AB3"/>
    <mergeCell ref="B9:Z9"/>
    <mergeCell ref="U11:V11"/>
    <mergeCell ref="C12:D12"/>
    <mergeCell ref="K11:N11"/>
    <mergeCell ref="Q11:T11"/>
    <mergeCell ref="W11:Z11"/>
    <mergeCell ref="B10:C10"/>
    <mergeCell ref="B11:D11"/>
  </mergeCells>
  <phoneticPr fontId="59" type="noConversion"/>
  <hyperlinks>
    <hyperlink ref="G1" location="' PTEEP 2024'!A1" display="PORTADA" xr:uid="{AF7B45BC-2CF4-48F3-94EE-B1DB5C47A175}"/>
  </hyperlinks>
  <pageMargins left="0.25" right="0.25" top="0.75" bottom="0.75" header="0.51180555555555496" footer="0.51180555555555496"/>
  <pageSetup firstPageNumber="0"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F9F8A-DB08-4AC8-85D6-444238C914A9}">
  <sheetPr>
    <tabColor theme="5"/>
  </sheetPr>
  <dimension ref="B1:AB25"/>
  <sheetViews>
    <sheetView showWhiteSpace="0" topLeftCell="A10" zoomScale="80" zoomScaleNormal="80" zoomScalePageLayoutView="23" workbookViewId="0">
      <pane xSplit="4" ySplit="3" topLeftCell="O23" activePane="bottomRight" state="frozen"/>
      <selection activeCell="A10" sqref="A10"/>
      <selection pane="topRight" activeCell="E10" sqref="E10"/>
      <selection pane="bottomLeft" activeCell="A13" sqref="A13"/>
      <selection pane="bottomRight" activeCell="R23" sqref="R23"/>
    </sheetView>
  </sheetViews>
  <sheetFormatPr baseColWidth="10" defaultColWidth="11.42578125" defaultRowHeight="15" x14ac:dyDescent="0.2"/>
  <cols>
    <col min="1" max="1" width="4" style="97" customWidth="1"/>
    <col min="2" max="2" width="39" style="109" customWidth="1"/>
    <col min="3" max="3" width="6.28515625" style="110" customWidth="1"/>
    <col min="4" max="4" width="56" style="97" customWidth="1"/>
    <col min="5" max="6" width="40.85546875" style="111" customWidth="1"/>
    <col min="7" max="7" width="35.42578125" style="111" customWidth="1"/>
    <col min="8" max="8" width="37.140625" style="112" customWidth="1"/>
    <col min="9" max="9" width="35.42578125" style="97" customWidth="1"/>
    <col min="10" max="10" width="18.28515625" style="97" customWidth="1"/>
    <col min="11" max="11" width="12.42578125" style="97" customWidth="1"/>
    <col min="12" max="12" width="11.140625" style="181" customWidth="1"/>
    <col min="13" max="13" width="13.140625" style="97" customWidth="1"/>
    <col min="14" max="14" width="56.28515625" style="97" customWidth="1"/>
    <col min="15" max="15" width="35.42578125" style="97" customWidth="1"/>
    <col min="16" max="16" width="21.28515625" style="97" customWidth="1"/>
    <col min="17" max="17" width="9.7109375" style="97" customWidth="1"/>
    <col min="18" max="18" width="13" style="97" customWidth="1"/>
    <col min="19" max="19" width="13.85546875" style="97" customWidth="1"/>
    <col min="20" max="20" width="56.28515625" style="97" customWidth="1"/>
    <col min="21" max="21" width="53.42578125" style="97" customWidth="1"/>
    <col min="22" max="22" width="25.28515625" style="97" customWidth="1"/>
    <col min="23" max="25" width="15.140625" style="97" customWidth="1"/>
    <col min="26" max="26" width="19.42578125" style="97" customWidth="1"/>
    <col min="27" max="16384" width="11.42578125" style="97"/>
  </cols>
  <sheetData>
    <row r="1" spans="2:28" s="63" customFormat="1" ht="15.75" thickBot="1" x14ac:dyDescent="0.25">
      <c r="B1" s="62"/>
      <c r="C1" s="62"/>
      <c r="E1" s="62"/>
      <c r="F1" s="62"/>
      <c r="G1" s="127" t="s">
        <v>160</v>
      </c>
      <c r="H1" s="82"/>
      <c r="L1" s="62"/>
      <c r="X1" s="79"/>
    </row>
    <row r="2" spans="2:28" s="63" customFormat="1" ht="15.75" customHeight="1" x14ac:dyDescent="0.2">
      <c r="B2" s="62"/>
      <c r="C2" s="62"/>
      <c r="D2" s="252" t="s">
        <v>239</v>
      </c>
      <c r="E2" s="252"/>
      <c r="F2" s="252"/>
      <c r="G2" s="252"/>
      <c r="H2" s="252"/>
      <c r="I2" s="252"/>
      <c r="J2" s="252"/>
      <c r="K2" s="252"/>
      <c r="L2" s="252"/>
      <c r="M2" s="252"/>
      <c r="N2" s="252"/>
      <c r="O2" s="252"/>
      <c r="P2" s="252"/>
      <c r="Q2" s="252"/>
      <c r="R2" s="252"/>
      <c r="S2" s="252"/>
      <c r="T2" s="252"/>
      <c r="U2" s="252"/>
      <c r="V2" s="252"/>
      <c r="W2" s="252"/>
      <c r="X2" s="252"/>
      <c r="Y2" s="252"/>
      <c r="Z2" s="252"/>
      <c r="AA2" s="252"/>
      <c r="AB2" s="252"/>
    </row>
    <row r="3" spans="2:28" s="63" customFormat="1" ht="15.75" customHeight="1" x14ac:dyDescent="0.2">
      <c r="B3" s="64"/>
      <c r="C3" s="62"/>
      <c r="D3" s="252" t="s">
        <v>8</v>
      </c>
      <c r="E3" s="252"/>
      <c r="F3" s="252"/>
      <c r="G3" s="252"/>
      <c r="H3" s="252"/>
      <c r="I3" s="252"/>
      <c r="J3" s="252"/>
      <c r="K3" s="252"/>
      <c r="L3" s="252"/>
      <c r="M3" s="252"/>
      <c r="N3" s="252"/>
      <c r="O3" s="252"/>
      <c r="P3" s="252"/>
      <c r="Q3" s="252"/>
      <c r="R3" s="252"/>
      <c r="S3" s="252"/>
      <c r="T3" s="252"/>
      <c r="U3" s="252"/>
      <c r="V3" s="252"/>
      <c r="W3" s="252"/>
      <c r="X3" s="252"/>
      <c r="Y3" s="252"/>
      <c r="Z3" s="252"/>
      <c r="AA3" s="252"/>
      <c r="AB3" s="252"/>
    </row>
    <row r="4" spans="2:28" s="63" customFormat="1" x14ac:dyDescent="0.2">
      <c r="B4" s="62"/>
      <c r="C4" s="62"/>
      <c r="E4" s="62"/>
      <c r="F4" s="62"/>
      <c r="G4" s="62"/>
      <c r="H4" s="82"/>
      <c r="L4" s="62"/>
      <c r="X4" s="79"/>
    </row>
    <row r="5" spans="2:28" s="63" customFormat="1" x14ac:dyDescent="0.2">
      <c r="B5" s="62"/>
      <c r="C5" s="62"/>
      <c r="E5" s="62"/>
      <c r="F5" s="62"/>
      <c r="G5" s="62"/>
      <c r="H5" s="82"/>
      <c r="L5" s="62"/>
      <c r="X5" s="79"/>
    </row>
    <row r="6" spans="2:28" s="63" customFormat="1" x14ac:dyDescent="0.2">
      <c r="B6" s="62"/>
      <c r="C6" s="62"/>
      <c r="E6" s="62"/>
      <c r="F6" s="62"/>
      <c r="G6" s="62"/>
      <c r="H6" s="82"/>
      <c r="L6" s="62"/>
      <c r="X6" s="79"/>
      <c r="Y6"/>
    </row>
    <row r="7" spans="2:28" s="63" customFormat="1" x14ac:dyDescent="0.2">
      <c r="B7" s="62"/>
      <c r="C7" s="62"/>
      <c r="E7" s="62"/>
      <c r="F7" s="62"/>
      <c r="G7" s="62"/>
      <c r="H7" s="82"/>
      <c r="L7" s="62"/>
      <c r="X7" s="79"/>
    </row>
    <row r="8" spans="2:28" s="63" customFormat="1" x14ac:dyDescent="0.2">
      <c r="B8" s="62"/>
      <c r="C8" s="62"/>
      <c r="E8" s="62"/>
      <c r="F8" s="62"/>
      <c r="G8" s="62"/>
      <c r="H8" s="82"/>
      <c r="L8" s="62"/>
      <c r="X8" s="79"/>
    </row>
    <row r="9" spans="2:28" s="64" customFormat="1" ht="14.25" x14ac:dyDescent="0.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97"/>
      <c r="AB9" s="97"/>
    </row>
    <row r="10" spans="2:28" ht="22.5" customHeight="1" x14ac:dyDescent="0.2">
      <c r="B10" s="269" t="s">
        <v>177</v>
      </c>
      <c r="C10" s="270"/>
      <c r="D10" s="157" t="s">
        <v>187</v>
      </c>
      <c r="E10" s="122"/>
      <c r="F10" s="122"/>
      <c r="G10" s="122"/>
      <c r="H10" s="122"/>
      <c r="I10" s="122"/>
      <c r="J10" s="122"/>
      <c r="K10" s="122"/>
      <c r="L10" s="179"/>
      <c r="M10" s="122"/>
      <c r="N10" s="122"/>
      <c r="O10" s="122"/>
      <c r="P10" s="122"/>
      <c r="Q10" s="122"/>
      <c r="R10" s="122"/>
      <c r="S10" s="122"/>
      <c r="T10" s="122"/>
      <c r="U10" s="122"/>
      <c r="V10" s="122"/>
      <c r="W10" s="122"/>
      <c r="X10" s="122"/>
      <c r="Y10" s="122"/>
      <c r="Z10" s="121"/>
    </row>
    <row r="11" spans="2:28" ht="24" customHeight="1" x14ac:dyDescent="0.2">
      <c r="B11" s="269" t="s">
        <v>224</v>
      </c>
      <c r="C11" s="271"/>
      <c r="D11" s="271"/>
      <c r="E11" s="101"/>
      <c r="F11" s="101"/>
      <c r="G11" s="101"/>
      <c r="H11" s="98"/>
      <c r="I11" s="98"/>
      <c r="J11" s="98"/>
      <c r="K11" s="258" t="s">
        <v>45</v>
      </c>
      <c r="L11" s="259"/>
      <c r="M11" s="259"/>
      <c r="N11" s="260"/>
      <c r="O11" s="98"/>
      <c r="P11" s="98"/>
      <c r="Q11" s="258" t="s">
        <v>31</v>
      </c>
      <c r="R11" s="259"/>
      <c r="S11" s="259"/>
      <c r="T11" s="260"/>
      <c r="U11" s="254"/>
      <c r="V11" s="255"/>
      <c r="W11" s="258" t="s">
        <v>32</v>
      </c>
      <c r="X11" s="259"/>
      <c r="Y11" s="259"/>
      <c r="Z11" s="260"/>
    </row>
    <row r="12" spans="2:28" ht="63.75" customHeight="1" x14ac:dyDescent="0.2">
      <c r="B12" s="150" t="s">
        <v>182</v>
      </c>
      <c r="C12" s="264" t="s">
        <v>161</v>
      </c>
      <c r="D12" s="265"/>
      <c r="E12" s="150" t="s">
        <v>184</v>
      </c>
      <c r="F12" s="150" t="s">
        <v>223</v>
      </c>
      <c r="G12" s="151" t="s">
        <v>13</v>
      </c>
      <c r="H12" s="151" t="s">
        <v>185</v>
      </c>
      <c r="I12" s="102" t="s">
        <v>243</v>
      </c>
      <c r="J12" s="99" t="s">
        <v>242</v>
      </c>
      <c r="K12" s="145" t="s">
        <v>14</v>
      </c>
      <c r="L12" s="145" t="s">
        <v>15</v>
      </c>
      <c r="M12" s="145" t="s">
        <v>16</v>
      </c>
      <c r="N12" s="145" t="s">
        <v>17</v>
      </c>
      <c r="O12" s="99" t="s">
        <v>244</v>
      </c>
      <c r="P12" s="99" t="s">
        <v>245</v>
      </c>
      <c r="Q12" s="145" t="s">
        <v>14</v>
      </c>
      <c r="R12" s="145" t="s">
        <v>15</v>
      </c>
      <c r="S12" s="145" t="s">
        <v>16</v>
      </c>
      <c r="T12" s="145" t="s">
        <v>17</v>
      </c>
      <c r="U12" s="99" t="s">
        <v>246</v>
      </c>
      <c r="V12" s="99" t="s">
        <v>247</v>
      </c>
      <c r="W12" s="152" t="s">
        <v>14</v>
      </c>
      <c r="X12" s="152" t="s">
        <v>15</v>
      </c>
      <c r="Y12" s="152" t="s">
        <v>16</v>
      </c>
      <c r="Z12" s="152" t="s">
        <v>17</v>
      </c>
    </row>
    <row r="13" spans="2:28" ht="72.75" customHeight="1" x14ac:dyDescent="0.2">
      <c r="B13" s="266" t="s">
        <v>248</v>
      </c>
      <c r="C13" s="153" t="s">
        <v>186</v>
      </c>
      <c r="D13" s="96" t="s">
        <v>306</v>
      </c>
      <c r="E13" s="108" t="s">
        <v>307</v>
      </c>
      <c r="F13" s="108" t="s">
        <v>308</v>
      </c>
      <c r="G13" s="108" t="s">
        <v>309</v>
      </c>
      <c r="H13" s="92" t="s">
        <v>310</v>
      </c>
      <c r="I13" s="108" t="s">
        <v>507</v>
      </c>
      <c r="J13" s="103">
        <v>0</v>
      </c>
      <c r="K13" s="104"/>
      <c r="L13" s="180"/>
      <c r="M13" s="180" t="s">
        <v>508</v>
      </c>
      <c r="N13" s="93" t="s">
        <v>545</v>
      </c>
      <c r="O13" s="105" t="s">
        <v>583</v>
      </c>
      <c r="P13" s="103">
        <v>1</v>
      </c>
      <c r="Q13" s="180" t="s">
        <v>508</v>
      </c>
      <c r="R13" s="104"/>
      <c r="S13" s="92"/>
      <c r="T13" s="96" t="s">
        <v>584</v>
      </c>
      <c r="U13" s="94"/>
      <c r="V13" s="89"/>
      <c r="W13" s="154"/>
      <c r="X13" s="154"/>
      <c r="Y13" s="154"/>
      <c r="Z13" s="154"/>
    </row>
    <row r="14" spans="2:28" ht="72.75" customHeight="1" x14ac:dyDescent="0.2">
      <c r="B14" s="267"/>
      <c r="C14" s="153" t="s">
        <v>162</v>
      </c>
      <c r="D14" s="133" t="s">
        <v>311</v>
      </c>
      <c r="E14" s="91">
        <v>1</v>
      </c>
      <c r="F14" s="92" t="s">
        <v>312</v>
      </c>
      <c r="G14" s="92" t="s">
        <v>313</v>
      </c>
      <c r="H14" s="92" t="s">
        <v>314</v>
      </c>
      <c r="I14" s="166" t="s">
        <v>517</v>
      </c>
      <c r="J14" s="103">
        <v>0.33</v>
      </c>
      <c r="K14" s="180" t="s">
        <v>508</v>
      </c>
      <c r="L14" s="180"/>
      <c r="M14" s="92"/>
      <c r="N14" s="93" t="s">
        <v>515</v>
      </c>
      <c r="O14" s="105" t="s">
        <v>585</v>
      </c>
      <c r="P14" s="103">
        <v>0.66</v>
      </c>
      <c r="Q14" s="180" t="s">
        <v>508</v>
      </c>
      <c r="R14" s="180"/>
      <c r="S14" s="92"/>
      <c r="T14" s="93" t="s">
        <v>515</v>
      </c>
      <c r="U14" s="94"/>
      <c r="V14" s="89"/>
      <c r="W14" s="154"/>
      <c r="X14" s="154"/>
      <c r="Y14" s="154"/>
      <c r="Z14" s="154"/>
    </row>
    <row r="15" spans="2:28" ht="72.75" customHeight="1" x14ac:dyDescent="0.2">
      <c r="B15" s="267"/>
      <c r="C15" s="153" t="s">
        <v>304</v>
      </c>
      <c r="D15" s="173" t="s">
        <v>315</v>
      </c>
      <c r="E15" s="92" t="s">
        <v>316</v>
      </c>
      <c r="F15" s="92" t="s">
        <v>308</v>
      </c>
      <c r="G15" s="92" t="s">
        <v>313</v>
      </c>
      <c r="H15" s="92" t="s">
        <v>317</v>
      </c>
      <c r="I15" s="182" t="s">
        <v>518</v>
      </c>
      <c r="J15" s="91">
        <v>0.99</v>
      </c>
      <c r="K15" s="180" t="s">
        <v>508</v>
      </c>
      <c r="L15" s="95"/>
      <c r="M15" s="92"/>
      <c r="N15" s="93" t="s">
        <v>515</v>
      </c>
      <c r="O15" s="108" t="s">
        <v>587</v>
      </c>
      <c r="P15" s="103">
        <v>1</v>
      </c>
      <c r="Q15" s="180" t="s">
        <v>508</v>
      </c>
      <c r="R15" s="95"/>
      <c r="S15" s="92"/>
      <c r="T15" s="93" t="s">
        <v>586</v>
      </c>
      <c r="U15" s="94"/>
      <c r="V15" s="89"/>
      <c r="W15" s="154"/>
      <c r="X15" s="154"/>
      <c r="Y15" s="154"/>
      <c r="Z15" s="154"/>
    </row>
    <row r="16" spans="2:28" ht="55.5" customHeight="1" x14ac:dyDescent="0.2">
      <c r="B16" s="267"/>
      <c r="C16" s="153" t="s">
        <v>305</v>
      </c>
      <c r="D16" s="173" t="s">
        <v>318</v>
      </c>
      <c r="E16" s="92" t="s">
        <v>506</v>
      </c>
      <c r="F16" s="92" t="s">
        <v>319</v>
      </c>
      <c r="G16" s="92" t="s">
        <v>320</v>
      </c>
      <c r="H16" s="174" t="s">
        <v>321</v>
      </c>
      <c r="I16" s="96" t="s">
        <v>519</v>
      </c>
      <c r="J16" s="103">
        <v>0.33</v>
      </c>
      <c r="K16" s="180" t="s">
        <v>508</v>
      </c>
      <c r="L16" s="95"/>
      <c r="M16" s="92"/>
      <c r="N16" s="93" t="s">
        <v>515</v>
      </c>
      <c r="O16" s="105" t="s">
        <v>588</v>
      </c>
      <c r="P16" s="103">
        <v>0.66</v>
      </c>
      <c r="Q16" s="180" t="s">
        <v>508</v>
      </c>
      <c r="R16" s="180"/>
      <c r="S16" s="92"/>
      <c r="T16" s="93" t="s">
        <v>515</v>
      </c>
      <c r="U16" s="94"/>
      <c r="V16" s="89"/>
      <c r="W16" s="154"/>
      <c r="X16" s="154"/>
      <c r="Y16" s="154"/>
      <c r="Z16" s="154"/>
    </row>
    <row r="17" spans="2:26" ht="69.75" customHeight="1" x14ac:dyDescent="0.2">
      <c r="B17" s="266" t="s">
        <v>249</v>
      </c>
      <c r="C17" s="153" t="s">
        <v>166</v>
      </c>
      <c r="D17" s="135" t="s">
        <v>322</v>
      </c>
      <c r="E17" s="92" t="s">
        <v>323</v>
      </c>
      <c r="F17" s="92">
        <v>1</v>
      </c>
      <c r="G17" s="92" t="s">
        <v>324</v>
      </c>
      <c r="H17" s="92" t="s">
        <v>325</v>
      </c>
      <c r="I17" s="166" t="s">
        <v>520</v>
      </c>
      <c r="J17" s="91">
        <v>0.99</v>
      </c>
      <c r="K17" s="180" t="s">
        <v>508</v>
      </c>
      <c r="L17" s="95"/>
      <c r="M17" s="92"/>
      <c r="N17" s="93" t="s">
        <v>515</v>
      </c>
      <c r="O17" s="108" t="s">
        <v>587</v>
      </c>
      <c r="P17" s="103">
        <v>1</v>
      </c>
      <c r="Q17" s="180" t="s">
        <v>508</v>
      </c>
      <c r="R17" s="95"/>
      <c r="S17" s="92"/>
      <c r="T17" s="93" t="s">
        <v>586</v>
      </c>
      <c r="U17" s="106"/>
      <c r="V17" s="107"/>
      <c r="W17" s="154"/>
      <c r="X17" s="154"/>
      <c r="Y17" s="154"/>
      <c r="Z17" s="154"/>
    </row>
    <row r="18" spans="2:26" ht="62.25" customHeight="1" x14ac:dyDescent="0.2">
      <c r="B18" s="267"/>
      <c r="C18" s="153" t="s">
        <v>164</v>
      </c>
      <c r="D18" s="134" t="s">
        <v>326</v>
      </c>
      <c r="E18" s="123" t="s">
        <v>504</v>
      </c>
      <c r="F18" s="123" t="s">
        <v>327</v>
      </c>
      <c r="G18" s="108" t="s">
        <v>284</v>
      </c>
      <c r="H18" s="108" t="s">
        <v>328</v>
      </c>
      <c r="I18" s="166" t="s">
        <v>521</v>
      </c>
      <c r="J18" s="91">
        <v>0.33</v>
      </c>
      <c r="K18" s="95"/>
      <c r="L18" s="180"/>
      <c r="M18" s="180" t="s">
        <v>508</v>
      </c>
      <c r="N18" s="93" t="s">
        <v>546</v>
      </c>
      <c r="O18" s="197" t="s">
        <v>626</v>
      </c>
      <c r="P18" s="103">
        <v>0.66</v>
      </c>
      <c r="Q18" s="180" t="s">
        <v>508</v>
      </c>
      <c r="R18" s="180"/>
      <c r="S18" s="92"/>
      <c r="T18" s="93" t="s">
        <v>515</v>
      </c>
      <c r="U18" s="106"/>
      <c r="V18" s="107"/>
      <c r="W18" s="154"/>
      <c r="X18" s="154"/>
      <c r="Y18" s="154"/>
      <c r="Z18" s="154"/>
    </row>
    <row r="19" spans="2:26" ht="62.25" customHeight="1" x14ac:dyDescent="0.2">
      <c r="B19" s="267"/>
      <c r="C19" s="153" t="s">
        <v>165</v>
      </c>
      <c r="D19" s="134" t="s">
        <v>329</v>
      </c>
      <c r="E19" s="123" t="s">
        <v>330</v>
      </c>
      <c r="F19" s="108">
        <v>1</v>
      </c>
      <c r="G19" s="108" t="s">
        <v>284</v>
      </c>
      <c r="H19" s="108" t="s">
        <v>331</v>
      </c>
      <c r="I19" s="108" t="s">
        <v>507</v>
      </c>
      <c r="J19" s="103">
        <v>0</v>
      </c>
      <c r="K19" s="95"/>
      <c r="L19" s="180"/>
      <c r="M19" s="180" t="s">
        <v>508</v>
      </c>
      <c r="N19" s="93" t="s">
        <v>547</v>
      </c>
      <c r="O19" s="201" t="s">
        <v>589</v>
      </c>
      <c r="P19" s="103">
        <v>1</v>
      </c>
      <c r="Q19" s="180" t="s">
        <v>508</v>
      </c>
      <c r="R19" s="95"/>
      <c r="S19" s="92"/>
      <c r="T19" s="93" t="s">
        <v>586</v>
      </c>
      <c r="U19" s="106"/>
      <c r="V19" s="107"/>
      <c r="W19" s="154"/>
      <c r="X19" s="154"/>
      <c r="Y19" s="154"/>
      <c r="Z19" s="154"/>
    </row>
    <row r="20" spans="2:26" ht="62.25" customHeight="1" x14ac:dyDescent="0.2">
      <c r="B20" s="267"/>
      <c r="C20" s="153" t="s">
        <v>274</v>
      </c>
      <c r="D20" s="95" t="s">
        <v>332</v>
      </c>
      <c r="E20" s="92" t="s">
        <v>333</v>
      </c>
      <c r="F20" s="92">
        <v>1</v>
      </c>
      <c r="G20" s="92" t="s">
        <v>309</v>
      </c>
      <c r="H20" s="174" t="s">
        <v>334</v>
      </c>
      <c r="I20" s="108" t="s">
        <v>507</v>
      </c>
      <c r="J20" s="103">
        <v>0</v>
      </c>
      <c r="K20" s="95"/>
      <c r="L20" s="180"/>
      <c r="M20" s="180" t="s">
        <v>508</v>
      </c>
      <c r="N20" s="93" t="s">
        <v>547</v>
      </c>
      <c r="O20" s="201" t="s">
        <v>627</v>
      </c>
      <c r="P20" s="103">
        <v>1</v>
      </c>
      <c r="Q20" s="180" t="s">
        <v>508</v>
      </c>
      <c r="R20" s="95"/>
      <c r="S20" s="92"/>
      <c r="T20" s="93" t="s">
        <v>586</v>
      </c>
      <c r="U20" s="106"/>
      <c r="V20" s="107"/>
      <c r="W20" s="154"/>
      <c r="X20" s="154"/>
      <c r="Y20" s="154"/>
      <c r="Z20" s="154"/>
    </row>
    <row r="21" spans="2:26" ht="62.25" customHeight="1" x14ac:dyDescent="0.2">
      <c r="B21" s="172" t="s">
        <v>250</v>
      </c>
      <c r="C21" s="153" t="s">
        <v>167</v>
      </c>
      <c r="D21" s="124" t="s">
        <v>335</v>
      </c>
      <c r="E21" s="108" t="s">
        <v>336</v>
      </c>
      <c r="F21" s="108" t="s">
        <v>337</v>
      </c>
      <c r="G21" s="108" t="s">
        <v>338</v>
      </c>
      <c r="H21" s="126" t="s">
        <v>339</v>
      </c>
      <c r="I21" s="166" t="s">
        <v>522</v>
      </c>
      <c r="J21" s="103">
        <v>0.75</v>
      </c>
      <c r="K21" s="95"/>
      <c r="L21" s="92"/>
      <c r="M21" s="180" t="s">
        <v>508</v>
      </c>
      <c r="N21" s="93" t="s">
        <v>523</v>
      </c>
      <c r="O21" s="185" t="s">
        <v>590</v>
      </c>
      <c r="P21" s="103">
        <v>1</v>
      </c>
      <c r="Q21" s="180" t="s">
        <v>508</v>
      </c>
      <c r="R21" s="95"/>
      <c r="S21" s="92"/>
      <c r="T21" s="93" t="s">
        <v>586</v>
      </c>
      <c r="U21" s="94"/>
      <c r="V21" s="89"/>
      <c r="W21" s="154"/>
      <c r="X21" s="154"/>
      <c r="Y21" s="154"/>
      <c r="Z21" s="154"/>
    </row>
    <row r="22" spans="2:26" ht="62.25" customHeight="1" x14ac:dyDescent="0.2">
      <c r="B22" s="268" t="s">
        <v>188</v>
      </c>
      <c r="C22" s="153" t="s">
        <v>169</v>
      </c>
      <c r="D22" s="96" t="s">
        <v>340</v>
      </c>
      <c r="E22" s="108" t="s">
        <v>341</v>
      </c>
      <c r="F22" s="92" t="s">
        <v>308</v>
      </c>
      <c r="G22" s="108" t="s">
        <v>342</v>
      </c>
      <c r="H22" s="126" t="s">
        <v>343</v>
      </c>
      <c r="I22" s="108" t="s">
        <v>507</v>
      </c>
      <c r="J22" s="103">
        <v>0</v>
      </c>
      <c r="K22" s="95"/>
      <c r="L22" s="180"/>
      <c r="M22" s="180" t="s">
        <v>508</v>
      </c>
      <c r="N22" s="93" t="s">
        <v>547</v>
      </c>
      <c r="O22" s="95" t="s">
        <v>628</v>
      </c>
      <c r="P22" s="103">
        <v>1</v>
      </c>
      <c r="Q22" s="180" t="s">
        <v>508</v>
      </c>
      <c r="R22" s="95"/>
      <c r="S22" s="92"/>
      <c r="T22" s="93" t="s">
        <v>586</v>
      </c>
      <c r="U22" s="94"/>
      <c r="V22" s="89"/>
      <c r="W22" s="154"/>
      <c r="X22" s="154"/>
      <c r="Y22" s="154"/>
      <c r="Z22" s="154"/>
    </row>
    <row r="23" spans="2:26" ht="62.25" customHeight="1" x14ac:dyDescent="0.2">
      <c r="B23" s="268"/>
      <c r="C23" s="153" t="s">
        <v>170</v>
      </c>
      <c r="D23" s="134" t="s">
        <v>344</v>
      </c>
      <c r="E23" s="108" t="s">
        <v>345</v>
      </c>
      <c r="F23" s="108" t="s">
        <v>346</v>
      </c>
      <c r="G23" s="108" t="s">
        <v>284</v>
      </c>
      <c r="H23" s="108" t="s">
        <v>347</v>
      </c>
      <c r="I23" s="108" t="s">
        <v>507</v>
      </c>
      <c r="J23" s="103">
        <v>0</v>
      </c>
      <c r="K23" s="95"/>
      <c r="L23" s="180"/>
      <c r="M23" s="180" t="s">
        <v>508</v>
      </c>
      <c r="N23" s="93" t="s">
        <v>547</v>
      </c>
      <c r="O23" s="185" t="s">
        <v>591</v>
      </c>
      <c r="P23" s="103">
        <v>1</v>
      </c>
      <c r="Q23" s="180" t="s">
        <v>508</v>
      </c>
      <c r="R23" s="95"/>
      <c r="S23" s="92"/>
      <c r="T23" s="93" t="s">
        <v>586</v>
      </c>
      <c r="U23" s="94"/>
      <c r="V23" s="89"/>
      <c r="W23" s="154"/>
      <c r="X23" s="154"/>
      <c r="Y23" s="154"/>
      <c r="Z23" s="154"/>
    </row>
    <row r="24" spans="2:26" ht="62.25" customHeight="1" x14ac:dyDescent="0.2">
      <c r="B24" s="172" t="s">
        <v>189</v>
      </c>
      <c r="C24" s="153" t="s">
        <v>171</v>
      </c>
      <c r="D24" s="134" t="s">
        <v>348</v>
      </c>
      <c r="E24" s="108" t="s">
        <v>349</v>
      </c>
      <c r="F24" s="108" t="s">
        <v>350</v>
      </c>
      <c r="G24" s="108" t="s">
        <v>351</v>
      </c>
      <c r="H24" s="108" t="s">
        <v>352</v>
      </c>
      <c r="I24" s="108" t="s">
        <v>507</v>
      </c>
      <c r="J24" s="103">
        <v>0</v>
      </c>
      <c r="K24" s="95"/>
      <c r="L24" s="180"/>
      <c r="M24" s="180" t="s">
        <v>508</v>
      </c>
      <c r="N24" s="93" t="s">
        <v>548</v>
      </c>
      <c r="O24" s="108" t="s">
        <v>507</v>
      </c>
      <c r="P24" s="103">
        <v>0</v>
      </c>
      <c r="Q24" s="95"/>
      <c r="R24" s="180"/>
      <c r="S24" s="180" t="s">
        <v>508</v>
      </c>
      <c r="T24" s="93" t="s">
        <v>548</v>
      </c>
      <c r="U24" s="94"/>
      <c r="V24" s="89"/>
      <c r="W24" s="154"/>
      <c r="X24" s="154"/>
      <c r="Y24" s="154"/>
      <c r="Z24" s="154"/>
    </row>
    <row r="25" spans="2:26" ht="62.25" customHeight="1" x14ac:dyDescent="0.2">
      <c r="B25" s="156" t="s">
        <v>191</v>
      </c>
      <c r="C25" s="153" t="s">
        <v>190</v>
      </c>
      <c r="D25" s="135" t="s">
        <v>353</v>
      </c>
      <c r="E25" s="92" t="s">
        <v>354</v>
      </c>
      <c r="F25" s="92" t="s">
        <v>355</v>
      </c>
      <c r="G25" s="92" t="s">
        <v>357</v>
      </c>
      <c r="H25" s="92" t="s">
        <v>356</v>
      </c>
      <c r="I25" s="166" t="s">
        <v>629</v>
      </c>
      <c r="J25" s="103">
        <v>0.33</v>
      </c>
      <c r="K25" s="180" t="s">
        <v>508</v>
      </c>
      <c r="L25" s="95"/>
      <c r="M25" s="92"/>
      <c r="N25" s="93" t="s">
        <v>515</v>
      </c>
      <c r="O25" s="185" t="s">
        <v>592</v>
      </c>
      <c r="P25" s="103">
        <v>0.66</v>
      </c>
      <c r="Q25" s="180" t="s">
        <v>508</v>
      </c>
      <c r="R25" s="95"/>
      <c r="S25" s="92"/>
      <c r="T25" s="93" t="s">
        <v>515</v>
      </c>
      <c r="U25" s="94"/>
      <c r="V25" s="89"/>
      <c r="W25" s="154"/>
      <c r="X25" s="154"/>
      <c r="Y25" s="154"/>
      <c r="Z25" s="154"/>
    </row>
  </sheetData>
  <mergeCells count="13">
    <mergeCell ref="C12:D12"/>
    <mergeCell ref="B13:B16"/>
    <mergeCell ref="B22:B23"/>
    <mergeCell ref="B17:B20"/>
    <mergeCell ref="D2:AB2"/>
    <mergeCell ref="D3:AB3"/>
    <mergeCell ref="B9:Z9"/>
    <mergeCell ref="B10:C10"/>
    <mergeCell ref="B11:D11"/>
    <mergeCell ref="K11:N11"/>
    <mergeCell ref="Q11:T11"/>
    <mergeCell ref="U11:V11"/>
    <mergeCell ref="W11:Z11"/>
  </mergeCells>
  <phoneticPr fontId="59" type="noConversion"/>
  <hyperlinks>
    <hyperlink ref="G1" location="' PTEEP 2024'!A1" display="PORTADA" xr:uid="{6F34DDAC-32E4-4623-B06B-0838BDCB91ED}"/>
  </hyperlinks>
  <pageMargins left="0.25" right="0.25" top="0.75" bottom="0.75" header="0.51180555555555496" footer="0.51180555555555496"/>
  <pageSetup firstPageNumber="0"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02567-C00D-4C71-867C-6BA791F4B89B}">
  <sheetPr>
    <tabColor theme="7"/>
  </sheetPr>
  <dimension ref="B1:AB24"/>
  <sheetViews>
    <sheetView showWhiteSpace="0" topLeftCell="A9" zoomScale="80" zoomScaleNormal="80" zoomScalePageLayoutView="23" workbookViewId="0">
      <pane xSplit="4" ySplit="4" topLeftCell="O22" activePane="bottomRight" state="frozen"/>
      <selection activeCell="A9" sqref="A9"/>
      <selection pane="topRight" activeCell="E9" sqref="E9"/>
      <selection pane="bottomLeft" activeCell="A13" sqref="A13"/>
      <selection pane="bottomRight" activeCell="O28" sqref="O28"/>
    </sheetView>
  </sheetViews>
  <sheetFormatPr baseColWidth="10" defaultColWidth="11.42578125" defaultRowHeight="15" x14ac:dyDescent="0.2"/>
  <cols>
    <col min="1" max="1" width="4" style="97" customWidth="1"/>
    <col min="2" max="2" width="39" style="109" customWidth="1"/>
    <col min="3" max="3" width="6.28515625" style="110" customWidth="1"/>
    <col min="4" max="4" width="56" style="97" customWidth="1"/>
    <col min="5" max="5" width="35.42578125" style="111" customWidth="1"/>
    <col min="6" max="6" width="47" style="111" customWidth="1"/>
    <col min="7" max="7" width="35.42578125" style="111" customWidth="1"/>
    <col min="8" max="8" width="37.140625" style="112" customWidth="1"/>
    <col min="9" max="9" width="35.42578125" style="97" customWidth="1"/>
    <col min="10" max="10" width="18.28515625" style="97" customWidth="1"/>
    <col min="11" max="11" width="12.42578125" style="97" customWidth="1"/>
    <col min="12" max="12" width="11.140625" style="97" customWidth="1"/>
    <col min="13" max="13" width="13.140625" style="97" customWidth="1"/>
    <col min="14" max="14" width="56.28515625" style="97" customWidth="1"/>
    <col min="15" max="15" width="35" style="97" customWidth="1"/>
    <col min="16" max="16" width="21.28515625" style="97" customWidth="1"/>
    <col min="17" max="17" width="9.7109375" style="97" customWidth="1"/>
    <col min="18" max="18" width="13" style="97" customWidth="1"/>
    <col min="19" max="19" width="13.85546875" style="97" customWidth="1"/>
    <col min="20" max="20" width="56.28515625" style="97" customWidth="1"/>
    <col min="21" max="21" width="53.42578125" style="97" customWidth="1"/>
    <col min="22" max="22" width="25.28515625" style="97" customWidth="1"/>
    <col min="23" max="25" width="15.140625" style="97" customWidth="1"/>
    <col min="26" max="26" width="19.42578125" style="97" customWidth="1"/>
    <col min="27" max="16384" width="11.42578125" style="97"/>
  </cols>
  <sheetData>
    <row r="1" spans="2:28" s="63" customFormat="1" ht="15.75" thickBot="1" x14ac:dyDescent="0.25">
      <c r="B1" s="62"/>
      <c r="C1" s="62"/>
      <c r="E1" s="62"/>
      <c r="F1" s="62"/>
      <c r="G1" s="120" t="s">
        <v>160</v>
      </c>
      <c r="H1" s="82"/>
      <c r="X1" s="79"/>
    </row>
    <row r="2" spans="2:28" s="63" customFormat="1" ht="15.75" customHeight="1" x14ac:dyDescent="0.2">
      <c r="B2" s="62"/>
      <c r="C2" s="62"/>
      <c r="D2" s="252" t="s">
        <v>239</v>
      </c>
      <c r="E2" s="252"/>
      <c r="F2" s="252"/>
      <c r="G2" s="252"/>
      <c r="H2" s="252"/>
      <c r="I2" s="252"/>
      <c r="J2" s="252"/>
      <c r="K2" s="252"/>
      <c r="L2" s="252"/>
      <c r="M2" s="252"/>
      <c r="N2" s="252"/>
      <c r="O2" s="252"/>
      <c r="P2" s="252"/>
      <c r="Q2" s="252"/>
      <c r="R2" s="252"/>
      <c r="S2" s="252"/>
      <c r="T2" s="252"/>
      <c r="U2" s="252"/>
      <c r="V2" s="252"/>
      <c r="W2" s="252"/>
      <c r="X2" s="252"/>
      <c r="Y2" s="252"/>
      <c r="Z2" s="252"/>
      <c r="AA2" s="252"/>
      <c r="AB2" s="252"/>
    </row>
    <row r="3" spans="2:28" s="63" customFormat="1" ht="15.75" customHeight="1" x14ac:dyDescent="0.2">
      <c r="B3" s="64"/>
      <c r="C3" s="62"/>
      <c r="D3" s="252" t="s">
        <v>8</v>
      </c>
      <c r="E3" s="252"/>
      <c r="F3" s="252"/>
      <c r="G3" s="252"/>
      <c r="H3" s="252"/>
      <c r="I3" s="252"/>
      <c r="J3" s="252"/>
      <c r="K3" s="252"/>
      <c r="L3" s="252"/>
      <c r="M3" s="252"/>
      <c r="N3" s="252"/>
      <c r="O3" s="252"/>
      <c r="P3" s="252"/>
      <c r="Q3" s="252"/>
      <c r="R3" s="252"/>
      <c r="S3" s="252"/>
      <c r="T3" s="252"/>
      <c r="U3" s="252"/>
      <c r="V3" s="252"/>
      <c r="W3" s="252"/>
      <c r="X3" s="252"/>
      <c r="Y3" s="252"/>
      <c r="Z3" s="252"/>
      <c r="AA3" s="252"/>
      <c r="AB3" s="252"/>
    </row>
    <row r="4" spans="2:28" s="63" customFormat="1" x14ac:dyDescent="0.2">
      <c r="B4" s="62"/>
      <c r="C4" s="62"/>
      <c r="E4" s="62"/>
      <c r="F4" s="62"/>
      <c r="G4" s="62"/>
      <c r="H4" s="82"/>
      <c r="X4" s="79"/>
    </row>
    <row r="5" spans="2:28" s="63" customFormat="1" x14ac:dyDescent="0.2">
      <c r="B5" s="62"/>
      <c r="C5" s="62"/>
      <c r="E5" s="62"/>
      <c r="F5" s="62"/>
      <c r="G5" s="62"/>
      <c r="H5" s="82"/>
      <c r="X5" s="79"/>
    </row>
    <row r="6" spans="2:28" s="63" customFormat="1" x14ac:dyDescent="0.2">
      <c r="B6" s="62"/>
      <c r="C6" s="62"/>
      <c r="E6" s="62"/>
      <c r="F6" s="62"/>
      <c r="G6" s="62"/>
      <c r="H6" s="82"/>
      <c r="X6" s="79"/>
    </row>
    <row r="7" spans="2:28" s="63" customFormat="1" x14ac:dyDescent="0.2">
      <c r="B7" s="62"/>
      <c r="C7" s="62"/>
      <c r="E7" s="62"/>
      <c r="F7" s="62"/>
      <c r="G7" s="62"/>
      <c r="H7" s="82"/>
      <c r="X7" s="79"/>
      <c r="Y7"/>
    </row>
    <row r="8" spans="2:28" s="63" customFormat="1" x14ac:dyDescent="0.2">
      <c r="B8" s="62"/>
      <c r="C8" s="62"/>
      <c r="E8" s="62"/>
      <c r="F8" s="62"/>
      <c r="G8" s="62"/>
      <c r="H8" s="82"/>
      <c r="X8" s="79"/>
    </row>
    <row r="9" spans="2:28" s="64" customFormat="1" ht="14.25" x14ac:dyDescent="0.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97"/>
      <c r="AB9" s="97"/>
    </row>
    <row r="10" spans="2:28" ht="22.5" customHeight="1" x14ac:dyDescent="0.2">
      <c r="B10" s="269" t="s">
        <v>177</v>
      </c>
      <c r="C10" s="270"/>
      <c r="D10" s="157" t="s">
        <v>193</v>
      </c>
      <c r="E10" s="159"/>
      <c r="F10" s="159"/>
      <c r="G10" s="122"/>
      <c r="H10" s="122"/>
      <c r="I10" s="122"/>
      <c r="J10" s="122"/>
      <c r="K10" s="122"/>
      <c r="L10" s="122"/>
      <c r="M10" s="122"/>
      <c r="N10" s="122"/>
      <c r="O10" s="122"/>
      <c r="P10" s="122"/>
      <c r="Q10" s="122"/>
      <c r="R10" s="122"/>
      <c r="S10" s="122"/>
      <c r="T10" s="122"/>
      <c r="U10" s="122"/>
      <c r="V10" s="122"/>
      <c r="W10" s="122"/>
      <c r="X10" s="122"/>
      <c r="Y10" s="122"/>
      <c r="Z10" s="121"/>
    </row>
    <row r="11" spans="2:28" ht="24" customHeight="1" x14ac:dyDescent="0.2">
      <c r="B11" s="269" t="s">
        <v>27</v>
      </c>
      <c r="C11" s="271"/>
      <c r="D11" s="271"/>
      <c r="E11" s="160"/>
      <c r="F11" s="160"/>
      <c r="G11" s="101"/>
      <c r="H11" s="98"/>
      <c r="I11" s="98"/>
      <c r="J11" s="98"/>
      <c r="K11" s="258" t="s">
        <v>45</v>
      </c>
      <c r="L11" s="259"/>
      <c r="M11" s="259"/>
      <c r="N11" s="260"/>
      <c r="O11" s="98"/>
      <c r="P11" s="98"/>
      <c r="Q11" s="258" t="s">
        <v>31</v>
      </c>
      <c r="R11" s="259"/>
      <c r="S11" s="259"/>
      <c r="T11" s="260"/>
      <c r="U11" s="254"/>
      <c r="V11" s="255"/>
      <c r="W11" s="258" t="s">
        <v>32</v>
      </c>
      <c r="X11" s="259"/>
      <c r="Y11" s="259"/>
      <c r="Z11" s="260"/>
    </row>
    <row r="12" spans="2:28" ht="63.75" customHeight="1" x14ac:dyDescent="0.2">
      <c r="B12" s="150" t="s">
        <v>182</v>
      </c>
      <c r="C12" s="264" t="s">
        <v>161</v>
      </c>
      <c r="D12" s="265"/>
      <c r="E12" s="150" t="s">
        <v>184</v>
      </c>
      <c r="F12" s="150" t="s">
        <v>226</v>
      </c>
      <c r="G12" s="151" t="s">
        <v>13</v>
      </c>
      <c r="H12" s="151" t="s">
        <v>185</v>
      </c>
      <c r="I12" s="102" t="s">
        <v>243</v>
      </c>
      <c r="J12" s="99" t="s">
        <v>242</v>
      </c>
      <c r="K12" s="145" t="s">
        <v>14</v>
      </c>
      <c r="L12" s="145" t="s">
        <v>15</v>
      </c>
      <c r="M12" s="145" t="s">
        <v>16</v>
      </c>
      <c r="N12" s="145" t="s">
        <v>17</v>
      </c>
      <c r="O12" s="99" t="s">
        <v>244</v>
      </c>
      <c r="P12" s="99" t="s">
        <v>245</v>
      </c>
      <c r="Q12" s="145" t="s">
        <v>14</v>
      </c>
      <c r="R12" s="145" t="s">
        <v>15</v>
      </c>
      <c r="S12" s="145" t="s">
        <v>16</v>
      </c>
      <c r="T12" s="145" t="s">
        <v>17</v>
      </c>
      <c r="U12" s="99" t="s">
        <v>246</v>
      </c>
      <c r="V12" s="99" t="s">
        <v>247</v>
      </c>
      <c r="W12" s="152" t="s">
        <v>14</v>
      </c>
      <c r="X12" s="152" t="s">
        <v>15</v>
      </c>
      <c r="Y12" s="152" t="s">
        <v>16</v>
      </c>
      <c r="Z12" s="152" t="s">
        <v>17</v>
      </c>
    </row>
    <row r="13" spans="2:28" ht="84" customHeight="1" x14ac:dyDescent="0.2">
      <c r="B13" s="172" t="s">
        <v>225</v>
      </c>
      <c r="C13" s="153" t="s">
        <v>186</v>
      </c>
      <c r="D13" s="161" t="s">
        <v>358</v>
      </c>
      <c r="E13" s="125">
        <v>1</v>
      </c>
      <c r="F13" s="108" t="s">
        <v>359</v>
      </c>
      <c r="G13" s="108" t="s">
        <v>284</v>
      </c>
      <c r="H13" s="126" t="s">
        <v>285</v>
      </c>
      <c r="I13" s="166" t="s">
        <v>642</v>
      </c>
      <c r="J13" s="103">
        <v>0.25</v>
      </c>
      <c r="K13" s="180" t="s">
        <v>508</v>
      </c>
      <c r="L13" s="180"/>
      <c r="M13" s="92"/>
      <c r="N13" s="93" t="s">
        <v>515</v>
      </c>
      <c r="O13" s="105" t="s">
        <v>593</v>
      </c>
      <c r="P13" s="103">
        <v>0.66</v>
      </c>
      <c r="Q13" s="180" t="s">
        <v>508</v>
      </c>
      <c r="R13" s="180"/>
      <c r="S13" s="92"/>
      <c r="T13" s="93" t="s">
        <v>515</v>
      </c>
      <c r="U13" s="94"/>
      <c r="V13" s="89"/>
      <c r="W13" s="154"/>
      <c r="X13" s="154"/>
      <c r="Y13" s="154"/>
      <c r="Z13" s="154"/>
    </row>
    <row r="14" spans="2:28" ht="71.25" customHeight="1" x14ac:dyDescent="0.2">
      <c r="B14" s="266" t="s">
        <v>194</v>
      </c>
      <c r="C14" s="153" t="s">
        <v>166</v>
      </c>
      <c r="D14" s="124" t="s">
        <v>505</v>
      </c>
      <c r="E14" s="125" t="s">
        <v>360</v>
      </c>
      <c r="F14" s="108" t="s">
        <v>361</v>
      </c>
      <c r="G14" s="108" t="s">
        <v>362</v>
      </c>
      <c r="H14" s="126" t="s">
        <v>363</v>
      </c>
      <c r="I14" s="166" t="s">
        <v>630</v>
      </c>
      <c r="J14" s="103">
        <v>0.33</v>
      </c>
      <c r="K14" s="180" t="s">
        <v>508</v>
      </c>
      <c r="L14" s="180"/>
      <c r="M14" s="92"/>
      <c r="N14" s="93" t="s">
        <v>515</v>
      </c>
      <c r="O14" s="105" t="s">
        <v>594</v>
      </c>
      <c r="P14" s="103">
        <v>0.66</v>
      </c>
      <c r="Q14" s="180" t="s">
        <v>508</v>
      </c>
      <c r="R14" s="180"/>
      <c r="S14" s="92"/>
      <c r="T14" s="93" t="s">
        <v>515</v>
      </c>
      <c r="U14" s="94"/>
      <c r="V14" s="89"/>
      <c r="W14" s="154"/>
      <c r="X14" s="154"/>
      <c r="Y14" s="154"/>
      <c r="Z14" s="154"/>
    </row>
    <row r="15" spans="2:28" ht="66" customHeight="1" x14ac:dyDescent="0.2">
      <c r="B15" s="267"/>
      <c r="C15" s="153" t="s">
        <v>164</v>
      </c>
      <c r="D15" s="136" t="s">
        <v>364</v>
      </c>
      <c r="E15" s="141">
        <v>0.8</v>
      </c>
      <c r="F15" s="125" t="s">
        <v>365</v>
      </c>
      <c r="G15" s="108" t="s">
        <v>366</v>
      </c>
      <c r="H15" s="126" t="s">
        <v>363</v>
      </c>
      <c r="I15" s="166" t="s">
        <v>525</v>
      </c>
      <c r="J15" s="103">
        <v>0.33</v>
      </c>
      <c r="K15" s="180" t="s">
        <v>508</v>
      </c>
      <c r="L15" s="180"/>
      <c r="M15" s="193"/>
      <c r="N15" s="93" t="s">
        <v>515</v>
      </c>
      <c r="O15" s="100" t="s">
        <v>595</v>
      </c>
      <c r="P15" s="103">
        <v>0.66</v>
      </c>
      <c r="Q15" s="180" t="s">
        <v>508</v>
      </c>
      <c r="R15" s="180"/>
      <c r="S15" s="193"/>
      <c r="T15" s="93" t="s">
        <v>515</v>
      </c>
      <c r="U15" s="106"/>
      <c r="V15" s="107"/>
      <c r="W15" s="154"/>
      <c r="X15" s="154"/>
      <c r="Y15" s="154"/>
      <c r="Z15" s="154"/>
    </row>
    <row r="16" spans="2:28" ht="52.5" customHeight="1" x14ac:dyDescent="0.2">
      <c r="B16" s="172" t="s">
        <v>195</v>
      </c>
      <c r="C16" s="153" t="s">
        <v>167</v>
      </c>
      <c r="D16" s="135" t="s">
        <v>367</v>
      </c>
      <c r="E16" s="91">
        <v>0.7</v>
      </c>
      <c r="F16" s="92" t="s">
        <v>368</v>
      </c>
      <c r="G16" s="92" t="s">
        <v>369</v>
      </c>
      <c r="H16" s="174" t="s">
        <v>370</v>
      </c>
      <c r="I16" s="166" t="s">
        <v>631</v>
      </c>
      <c r="J16" s="103">
        <v>0.33</v>
      </c>
      <c r="K16" s="180" t="s">
        <v>508</v>
      </c>
      <c r="L16" s="180"/>
      <c r="M16" s="92"/>
      <c r="N16" s="93" t="s">
        <v>515</v>
      </c>
      <c r="O16" s="201" t="s">
        <v>596</v>
      </c>
      <c r="P16" s="103">
        <v>0.66</v>
      </c>
      <c r="Q16" s="180" t="s">
        <v>508</v>
      </c>
      <c r="R16" s="180"/>
      <c r="S16" s="193"/>
      <c r="T16" s="93" t="s">
        <v>515</v>
      </c>
      <c r="U16" s="106"/>
      <c r="V16" s="107"/>
      <c r="W16" s="154"/>
      <c r="X16" s="154"/>
      <c r="Y16" s="154"/>
      <c r="Z16" s="154"/>
    </row>
    <row r="17" spans="2:26" ht="62.25" customHeight="1" x14ac:dyDescent="0.2">
      <c r="B17" s="268" t="s">
        <v>196</v>
      </c>
      <c r="C17" s="153" t="s">
        <v>169</v>
      </c>
      <c r="D17" s="124" t="s">
        <v>372</v>
      </c>
      <c r="E17" s="125">
        <v>1</v>
      </c>
      <c r="F17" s="108" t="s">
        <v>373</v>
      </c>
      <c r="G17" s="108" t="s">
        <v>284</v>
      </c>
      <c r="H17" s="126" t="s">
        <v>285</v>
      </c>
      <c r="I17" s="166" t="s">
        <v>632</v>
      </c>
      <c r="J17" s="103">
        <v>0.33</v>
      </c>
      <c r="K17" s="180" t="s">
        <v>508</v>
      </c>
      <c r="L17" s="180"/>
      <c r="M17" s="92"/>
      <c r="N17" s="93" t="s">
        <v>515</v>
      </c>
      <c r="O17" s="100" t="s">
        <v>633</v>
      </c>
      <c r="P17" s="103">
        <v>0.66</v>
      </c>
      <c r="Q17" s="180" t="s">
        <v>508</v>
      </c>
      <c r="R17" s="180"/>
      <c r="S17" s="193"/>
      <c r="T17" s="93" t="s">
        <v>515</v>
      </c>
      <c r="U17" s="106"/>
      <c r="V17" s="107"/>
      <c r="W17" s="154"/>
      <c r="X17" s="154"/>
      <c r="Y17" s="154"/>
      <c r="Z17" s="154"/>
    </row>
    <row r="18" spans="2:26" ht="62.25" customHeight="1" x14ac:dyDescent="0.2">
      <c r="B18" s="268"/>
      <c r="C18" s="153" t="s">
        <v>170</v>
      </c>
      <c r="D18" s="117" t="s">
        <v>374</v>
      </c>
      <c r="E18" s="125">
        <v>1</v>
      </c>
      <c r="F18" s="108" t="s">
        <v>375</v>
      </c>
      <c r="G18" s="92" t="s">
        <v>284</v>
      </c>
      <c r="H18" s="126" t="s">
        <v>285</v>
      </c>
      <c r="I18" s="166" t="s">
        <v>511</v>
      </c>
      <c r="J18" s="103">
        <v>0.33</v>
      </c>
      <c r="K18" s="95"/>
      <c r="L18" s="180" t="s">
        <v>508</v>
      </c>
      <c r="M18" s="92"/>
      <c r="N18" s="93" t="s">
        <v>528</v>
      </c>
      <c r="O18" s="201" t="s">
        <v>571</v>
      </c>
      <c r="P18" s="103">
        <v>0.5</v>
      </c>
      <c r="Q18" s="100"/>
      <c r="R18" s="180" t="s">
        <v>508</v>
      </c>
      <c r="S18" s="92"/>
      <c r="T18" s="68" t="s">
        <v>634</v>
      </c>
      <c r="U18" s="106"/>
      <c r="V18" s="107"/>
      <c r="W18" s="154"/>
      <c r="X18" s="154"/>
      <c r="Y18" s="154"/>
      <c r="Z18" s="154"/>
    </row>
    <row r="19" spans="2:26" ht="62.25" customHeight="1" x14ac:dyDescent="0.2">
      <c r="B19" s="268"/>
      <c r="C19" s="153" t="s">
        <v>371</v>
      </c>
      <c r="D19" s="93" t="s">
        <v>376</v>
      </c>
      <c r="E19" s="175">
        <v>1</v>
      </c>
      <c r="F19" s="91" t="s">
        <v>377</v>
      </c>
      <c r="G19" s="92" t="s">
        <v>284</v>
      </c>
      <c r="H19" s="126" t="s">
        <v>285</v>
      </c>
      <c r="I19" s="184" t="s">
        <v>635</v>
      </c>
      <c r="J19" s="103">
        <v>0.33</v>
      </c>
      <c r="K19" s="180" t="s">
        <v>508</v>
      </c>
      <c r="L19" s="180"/>
      <c r="M19" s="92"/>
      <c r="N19" s="93" t="s">
        <v>515</v>
      </c>
      <c r="O19" s="68" t="s">
        <v>597</v>
      </c>
      <c r="P19" s="103">
        <v>0.66</v>
      </c>
      <c r="Q19" s="180" t="s">
        <v>508</v>
      </c>
      <c r="R19" s="100"/>
      <c r="S19" s="92"/>
      <c r="T19" s="93" t="s">
        <v>598</v>
      </c>
      <c r="U19" s="106"/>
      <c r="V19" s="107"/>
      <c r="W19" s="154"/>
      <c r="X19" s="154"/>
      <c r="Y19" s="154"/>
      <c r="Z19" s="154"/>
    </row>
    <row r="20" spans="2:26" ht="62.25" customHeight="1" x14ac:dyDescent="0.2">
      <c r="B20" s="266" t="s">
        <v>197</v>
      </c>
      <c r="C20" s="153" t="s">
        <v>171</v>
      </c>
      <c r="D20" s="68" t="s">
        <v>380</v>
      </c>
      <c r="E20" s="125">
        <v>1</v>
      </c>
      <c r="F20" s="108" t="s">
        <v>346</v>
      </c>
      <c r="G20" s="108" t="s">
        <v>284</v>
      </c>
      <c r="H20" s="126" t="s">
        <v>363</v>
      </c>
      <c r="I20" s="165" t="s">
        <v>526</v>
      </c>
      <c r="J20" s="103">
        <v>0.33</v>
      </c>
      <c r="K20" s="180" t="s">
        <v>508</v>
      </c>
      <c r="L20" s="180"/>
      <c r="M20" s="92"/>
      <c r="N20" s="93" t="s">
        <v>515</v>
      </c>
      <c r="O20" s="185" t="s">
        <v>636</v>
      </c>
      <c r="P20" s="103">
        <v>0.66</v>
      </c>
      <c r="Q20" s="180" t="s">
        <v>508</v>
      </c>
      <c r="R20" s="95"/>
      <c r="S20" s="92"/>
      <c r="T20" s="93" t="s">
        <v>515</v>
      </c>
      <c r="U20" s="94"/>
      <c r="V20" s="89"/>
      <c r="W20" s="154"/>
      <c r="X20" s="154"/>
      <c r="Y20" s="154"/>
      <c r="Z20" s="154"/>
    </row>
    <row r="21" spans="2:26" ht="62.25" customHeight="1" x14ac:dyDescent="0.2">
      <c r="B21" s="267"/>
      <c r="C21" s="153" t="s">
        <v>172</v>
      </c>
      <c r="D21" s="68" t="s">
        <v>381</v>
      </c>
      <c r="E21" s="125">
        <v>1</v>
      </c>
      <c r="F21" s="108" t="s">
        <v>382</v>
      </c>
      <c r="G21" s="108" t="s">
        <v>284</v>
      </c>
      <c r="H21" s="126" t="s">
        <v>363</v>
      </c>
      <c r="I21" s="165" t="s">
        <v>637</v>
      </c>
      <c r="J21" s="103">
        <v>0.33</v>
      </c>
      <c r="K21" s="180" t="s">
        <v>508</v>
      </c>
      <c r="L21" s="180"/>
      <c r="M21" s="92"/>
      <c r="N21" s="93" t="s">
        <v>515</v>
      </c>
      <c r="O21" s="185" t="s">
        <v>638</v>
      </c>
      <c r="P21" s="103">
        <v>0.66</v>
      </c>
      <c r="Q21" s="180" t="s">
        <v>508</v>
      </c>
      <c r="R21" s="95"/>
      <c r="S21" s="92"/>
      <c r="T21" s="93" t="s">
        <v>515</v>
      </c>
      <c r="U21" s="94"/>
      <c r="V21" s="89"/>
      <c r="W21" s="154"/>
      <c r="X21" s="154"/>
      <c r="Y21" s="154"/>
      <c r="Z21" s="154"/>
    </row>
    <row r="22" spans="2:26" ht="62.25" customHeight="1" x14ac:dyDescent="0.2">
      <c r="B22" s="267"/>
      <c r="C22" s="153" t="s">
        <v>378</v>
      </c>
      <c r="D22" s="68" t="s">
        <v>383</v>
      </c>
      <c r="E22" s="125" t="s">
        <v>349</v>
      </c>
      <c r="F22" s="108" t="s">
        <v>350</v>
      </c>
      <c r="G22" s="108" t="s">
        <v>384</v>
      </c>
      <c r="H22" s="189" t="s">
        <v>352</v>
      </c>
      <c r="I22" s="108" t="s">
        <v>524</v>
      </c>
      <c r="J22" s="103">
        <v>0</v>
      </c>
      <c r="K22" s="95"/>
      <c r="L22" s="180"/>
      <c r="M22" s="180" t="s">
        <v>508</v>
      </c>
      <c r="N22" s="93" t="s">
        <v>548</v>
      </c>
      <c r="O22" s="185" t="s">
        <v>639</v>
      </c>
      <c r="P22" s="103">
        <v>0</v>
      </c>
      <c r="Q22" s="95"/>
      <c r="R22" s="180"/>
      <c r="S22" s="180" t="s">
        <v>508</v>
      </c>
      <c r="T22" s="93" t="s">
        <v>548</v>
      </c>
      <c r="U22" s="94"/>
      <c r="V22" s="89"/>
      <c r="W22" s="154"/>
      <c r="X22" s="154"/>
      <c r="Y22" s="154"/>
      <c r="Z22" s="154"/>
    </row>
    <row r="23" spans="2:26" ht="62.25" customHeight="1" x14ac:dyDescent="0.2">
      <c r="B23" s="267"/>
      <c r="C23" s="153" t="s">
        <v>379</v>
      </c>
      <c r="D23" s="134" t="s">
        <v>385</v>
      </c>
      <c r="E23" s="125">
        <v>0.8</v>
      </c>
      <c r="F23" s="123" t="s">
        <v>386</v>
      </c>
      <c r="G23" s="187" t="s">
        <v>387</v>
      </c>
      <c r="H23" s="190" t="s">
        <v>388</v>
      </c>
      <c r="I23" s="188" t="s">
        <v>527</v>
      </c>
      <c r="J23" s="103">
        <v>0.33</v>
      </c>
      <c r="K23" s="180" t="s">
        <v>508</v>
      </c>
      <c r="L23" s="180"/>
      <c r="M23" s="92"/>
      <c r="N23" s="93" t="s">
        <v>515</v>
      </c>
      <c r="O23" s="185" t="s">
        <v>599</v>
      </c>
      <c r="P23" s="103">
        <v>0.66</v>
      </c>
      <c r="Q23" s="180" t="s">
        <v>508</v>
      </c>
      <c r="R23" s="95"/>
      <c r="S23" s="92"/>
      <c r="T23" s="93" t="s">
        <v>515</v>
      </c>
      <c r="U23" s="94"/>
      <c r="V23" s="89"/>
      <c r="W23" s="154"/>
      <c r="X23" s="154"/>
      <c r="Y23" s="154"/>
      <c r="Z23" s="154"/>
    </row>
    <row r="24" spans="2:26" ht="62.25" customHeight="1" x14ac:dyDescent="0.2">
      <c r="B24" s="156" t="s">
        <v>198</v>
      </c>
      <c r="C24" s="153" t="s">
        <v>190</v>
      </c>
      <c r="D24" s="93" t="s">
        <v>389</v>
      </c>
      <c r="E24" s="91" t="s">
        <v>390</v>
      </c>
      <c r="F24" s="92" t="s">
        <v>391</v>
      </c>
      <c r="G24" s="92" t="s">
        <v>392</v>
      </c>
      <c r="H24" s="174" t="s">
        <v>393</v>
      </c>
      <c r="I24" s="183" t="s">
        <v>640</v>
      </c>
      <c r="J24" s="103">
        <v>0.33</v>
      </c>
      <c r="K24" s="180" t="s">
        <v>508</v>
      </c>
      <c r="L24" s="180"/>
      <c r="M24" s="92"/>
      <c r="N24" s="93" t="s">
        <v>515</v>
      </c>
      <c r="O24" s="183" t="s">
        <v>641</v>
      </c>
      <c r="P24" s="103">
        <v>0.66</v>
      </c>
      <c r="Q24" s="180" t="s">
        <v>508</v>
      </c>
      <c r="R24" s="95"/>
      <c r="S24" s="92"/>
      <c r="T24" s="93" t="s">
        <v>515</v>
      </c>
      <c r="U24" s="90"/>
      <c r="V24" s="90"/>
      <c r="W24" s="154"/>
      <c r="X24" s="154"/>
      <c r="Y24" s="154"/>
      <c r="Z24" s="154"/>
    </row>
  </sheetData>
  <mergeCells count="13">
    <mergeCell ref="C12:D12"/>
    <mergeCell ref="B14:B15"/>
    <mergeCell ref="B17:B19"/>
    <mergeCell ref="B20:B23"/>
    <mergeCell ref="D2:AB2"/>
    <mergeCell ref="D3:AB3"/>
    <mergeCell ref="B9:Z9"/>
    <mergeCell ref="B10:C10"/>
    <mergeCell ref="B11:D11"/>
    <mergeCell ref="K11:N11"/>
    <mergeCell ref="Q11:T11"/>
    <mergeCell ref="U11:V11"/>
    <mergeCell ref="W11:Z11"/>
  </mergeCells>
  <phoneticPr fontId="59" type="noConversion"/>
  <hyperlinks>
    <hyperlink ref="G1" location="'Plan Anticorrupción 2024'!A1" display="PORTADA" xr:uid="{C9E4E3A7-AE64-40D0-83AF-65AB7ED30957}"/>
  </hyperlinks>
  <pageMargins left="0.25" right="0.25" top="0.75" bottom="0.75" header="0.51180555555555496" footer="0.51180555555555496"/>
  <pageSetup firstPageNumber="0"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EB662-8F11-40CD-9F98-BE62D6037C20}">
  <sheetPr>
    <tabColor theme="8"/>
  </sheetPr>
  <dimension ref="B1:AF18"/>
  <sheetViews>
    <sheetView showWhiteSpace="0" topLeftCell="A10" zoomScale="80" zoomScaleNormal="80" zoomScalePageLayoutView="23" workbookViewId="0">
      <pane xSplit="4" topLeftCell="O1" activePane="topRight" state="frozen"/>
      <selection activeCell="A4" sqref="A4"/>
      <selection pane="topRight" activeCell="T13" sqref="T13"/>
    </sheetView>
  </sheetViews>
  <sheetFormatPr baseColWidth="10" defaultColWidth="11.42578125" defaultRowHeight="15" x14ac:dyDescent="0.2"/>
  <cols>
    <col min="1" max="1" width="4" style="97" customWidth="1"/>
    <col min="2" max="2" width="39" style="109" customWidth="1"/>
    <col min="3" max="3" width="6.28515625" style="110" customWidth="1"/>
    <col min="4" max="4" width="35" style="97" customWidth="1"/>
    <col min="5" max="7" width="35" style="111" customWidth="1"/>
    <col min="8" max="8" width="35" style="112" customWidth="1"/>
    <col min="9" max="9" width="35.42578125" style="97" customWidth="1"/>
    <col min="10" max="10" width="18.28515625" style="97" customWidth="1"/>
    <col min="11" max="11" width="12.42578125" style="97" customWidth="1"/>
    <col min="12" max="12" width="11.140625" style="97" customWidth="1"/>
    <col min="13" max="13" width="13.140625" style="97" customWidth="1"/>
    <col min="14" max="14" width="53.5703125" style="97" customWidth="1"/>
    <col min="15" max="15" width="35.28515625" style="97" customWidth="1"/>
    <col min="16" max="16" width="21.28515625" style="97" customWidth="1"/>
    <col min="17" max="17" width="9.7109375" style="97" customWidth="1"/>
    <col min="18" max="18" width="13" style="97" customWidth="1"/>
    <col min="19" max="19" width="13.85546875" style="97" customWidth="1"/>
    <col min="20" max="20" width="53.5703125" style="97" customWidth="1"/>
    <col min="21" max="21" width="53.42578125" style="97" customWidth="1"/>
    <col min="22" max="22" width="25.28515625" style="97" customWidth="1"/>
    <col min="23" max="25" width="15.140625" style="97" customWidth="1"/>
    <col min="26" max="26" width="19.42578125" style="97" customWidth="1"/>
    <col min="27" max="16384" width="11.42578125" style="97"/>
  </cols>
  <sheetData>
    <row r="1" spans="2:32" s="63" customFormat="1" ht="15.75" thickBot="1" x14ac:dyDescent="0.25">
      <c r="B1" s="62"/>
      <c r="C1" s="62"/>
      <c r="E1" s="62"/>
      <c r="F1" s="62"/>
      <c r="G1" s="120" t="s">
        <v>160</v>
      </c>
      <c r="H1" s="82"/>
      <c r="X1" s="79"/>
    </row>
    <row r="2" spans="2:32" s="63" customFormat="1" ht="15.75" customHeight="1" x14ac:dyDescent="0.2">
      <c r="B2" s="62"/>
      <c r="C2" s="62"/>
      <c r="D2" s="252" t="s">
        <v>239</v>
      </c>
      <c r="E2" s="252"/>
      <c r="F2" s="252"/>
      <c r="G2" s="252"/>
      <c r="H2" s="252"/>
      <c r="I2" s="252"/>
      <c r="J2" s="252"/>
      <c r="K2" s="252"/>
      <c r="L2" s="252"/>
      <c r="M2" s="252"/>
      <c r="N2" s="252"/>
      <c r="O2" s="252"/>
      <c r="P2" s="252"/>
      <c r="Q2" s="252"/>
      <c r="R2" s="252"/>
      <c r="S2" s="252"/>
      <c r="T2" s="252"/>
      <c r="U2" s="252"/>
      <c r="V2" s="252"/>
      <c r="W2" s="252"/>
      <c r="X2" s="252"/>
      <c r="Y2" s="252"/>
      <c r="Z2" s="252"/>
      <c r="AA2" s="252"/>
      <c r="AB2" s="252"/>
    </row>
    <row r="3" spans="2:32" s="63" customFormat="1" ht="15.75" customHeight="1" x14ac:dyDescent="0.2">
      <c r="B3" s="64"/>
      <c r="C3" s="62"/>
      <c r="D3" s="252" t="s">
        <v>8</v>
      </c>
      <c r="E3" s="252"/>
      <c r="F3" s="252"/>
      <c r="G3" s="252"/>
      <c r="H3" s="252"/>
      <c r="I3" s="252"/>
      <c r="J3" s="252"/>
      <c r="K3" s="252"/>
      <c r="L3" s="252"/>
      <c r="M3" s="252"/>
      <c r="N3" s="252"/>
      <c r="O3" s="252"/>
      <c r="P3" s="252"/>
      <c r="Q3" s="252"/>
      <c r="R3" s="252"/>
      <c r="S3" s="252"/>
      <c r="T3" s="252"/>
      <c r="U3" s="252"/>
      <c r="V3" s="252"/>
      <c r="W3" s="252"/>
      <c r="X3" s="252"/>
      <c r="Y3" s="252"/>
      <c r="Z3" s="252"/>
      <c r="AA3" s="252"/>
      <c r="AB3" s="252"/>
    </row>
    <row r="4" spans="2:32" s="63" customFormat="1" x14ac:dyDescent="0.2">
      <c r="B4" s="62"/>
      <c r="C4" s="62"/>
      <c r="E4" s="62"/>
      <c r="F4" s="62"/>
      <c r="G4" s="62"/>
      <c r="H4" s="82"/>
      <c r="X4" s="79"/>
    </row>
    <row r="5" spans="2:32" s="63" customFormat="1" x14ac:dyDescent="0.2">
      <c r="B5" s="62"/>
      <c r="C5" s="62"/>
      <c r="E5" s="62"/>
      <c r="F5" s="62"/>
      <c r="G5" s="62"/>
      <c r="H5" s="82"/>
      <c r="X5" s="79"/>
    </row>
    <row r="6" spans="2:32" s="63" customFormat="1" x14ac:dyDescent="0.2">
      <c r="B6" s="62"/>
      <c r="C6" s="62"/>
      <c r="E6" s="62"/>
      <c r="F6" s="62"/>
      <c r="G6" s="62"/>
      <c r="H6" s="82"/>
      <c r="X6" s="79"/>
    </row>
    <row r="7" spans="2:32" s="63" customFormat="1" x14ac:dyDescent="0.2">
      <c r="B7" s="62"/>
      <c r="C7" s="62"/>
      <c r="E7" s="62"/>
      <c r="F7" s="62"/>
      <c r="G7" s="62"/>
      <c r="H7" s="82"/>
      <c r="X7" s="79"/>
    </row>
    <row r="8" spans="2:32" s="63" customFormat="1" x14ac:dyDescent="0.2">
      <c r="B8" s="62"/>
      <c r="C8" s="62"/>
      <c r="E8" s="62"/>
      <c r="F8" s="62"/>
      <c r="G8" s="62"/>
      <c r="H8" s="82"/>
      <c r="X8" s="79"/>
    </row>
    <row r="9" spans="2:32" s="64" customFormat="1" ht="14.25" x14ac:dyDescent="0.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97"/>
      <c r="AB9" s="97"/>
    </row>
    <row r="10" spans="2:32" ht="22.5" customHeight="1" x14ac:dyDescent="0.2">
      <c r="B10" s="269" t="s">
        <v>177</v>
      </c>
      <c r="C10" s="270"/>
      <c r="D10" s="157" t="s">
        <v>234</v>
      </c>
      <c r="E10" s="159"/>
      <c r="F10" s="159"/>
      <c r="G10" s="159"/>
      <c r="H10" s="159"/>
      <c r="I10" s="122"/>
      <c r="J10" s="122"/>
      <c r="K10" s="122"/>
      <c r="L10" s="122"/>
      <c r="M10" s="122"/>
      <c r="N10" s="122"/>
      <c r="O10" s="122"/>
      <c r="P10" s="122"/>
      <c r="Q10" s="122"/>
      <c r="R10" s="122"/>
      <c r="S10" s="122"/>
      <c r="T10" s="122"/>
      <c r="U10" s="122"/>
      <c r="V10" s="122"/>
      <c r="W10" s="159"/>
      <c r="X10" s="159"/>
      <c r="Y10" s="159"/>
      <c r="Z10" s="158"/>
    </row>
    <row r="11" spans="2:32" ht="24" customHeight="1" x14ac:dyDescent="0.2">
      <c r="B11" s="269" t="s">
        <v>27</v>
      </c>
      <c r="C11" s="271"/>
      <c r="D11" s="271"/>
      <c r="E11" s="160"/>
      <c r="F11" s="160"/>
      <c r="G11" s="160"/>
      <c r="H11" s="162"/>
      <c r="I11" s="98"/>
      <c r="J11" s="98"/>
      <c r="K11" s="258" t="s">
        <v>45</v>
      </c>
      <c r="L11" s="259"/>
      <c r="M11" s="259"/>
      <c r="N11" s="260"/>
      <c r="O11" s="98"/>
      <c r="P11" s="98"/>
      <c r="Q11" s="258" t="s">
        <v>31</v>
      </c>
      <c r="R11" s="259"/>
      <c r="S11" s="259"/>
      <c r="T11" s="260"/>
      <c r="U11" s="254"/>
      <c r="V11" s="255"/>
      <c r="W11" s="272" t="s">
        <v>32</v>
      </c>
      <c r="X11" s="273"/>
      <c r="Y11" s="273"/>
      <c r="Z11" s="274"/>
    </row>
    <row r="12" spans="2:32" ht="63.75" customHeight="1" x14ac:dyDescent="0.2">
      <c r="B12" s="150" t="s">
        <v>182</v>
      </c>
      <c r="C12" s="264" t="s">
        <v>161</v>
      </c>
      <c r="D12" s="265"/>
      <c r="E12" s="150" t="s">
        <v>184</v>
      </c>
      <c r="F12" s="150" t="s">
        <v>223</v>
      </c>
      <c r="G12" s="151" t="s">
        <v>13</v>
      </c>
      <c r="H12" s="151" t="s">
        <v>185</v>
      </c>
      <c r="I12" s="102" t="s">
        <v>243</v>
      </c>
      <c r="J12" s="99" t="s">
        <v>242</v>
      </c>
      <c r="K12" s="145" t="s">
        <v>14</v>
      </c>
      <c r="L12" s="145" t="s">
        <v>15</v>
      </c>
      <c r="M12" s="145" t="s">
        <v>16</v>
      </c>
      <c r="N12" s="145" t="s">
        <v>17</v>
      </c>
      <c r="O12" s="99" t="s">
        <v>244</v>
      </c>
      <c r="P12" s="99" t="s">
        <v>245</v>
      </c>
      <c r="Q12" s="145" t="s">
        <v>14</v>
      </c>
      <c r="R12" s="145" t="s">
        <v>15</v>
      </c>
      <c r="S12" s="145" t="s">
        <v>16</v>
      </c>
      <c r="T12" s="145" t="s">
        <v>17</v>
      </c>
      <c r="U12" s="99" t="s">
        <v>246</v>
      </c>
      <c r="V12" s="99" t="s">
        <v>247</v>
      </c>
      <c r="W12" s="152" t="s">
        <v>14</v>
      </c>
      <c r="X12" s="152" t="s">
        <v>15</v>
      </c>
      <c r="Y12" s="152" t="s">
        <v>16</v>
      </c>
      <c r="Z12" s="152" t="s">
        <v>17</v>
      </c>
    </row>
    <row r="13" spans="2:32" ht="67.5" customHeight="1" x14ac:dyDescent="0.2">
      <c r="B13" s="266" t="s">
        <v>192</v>
      </c>
      <c r="C13" s="153" t="s">
        <v>186</v>
      </c>
      <c r="D13" s="96" t="s">
        <v>394</v>
      </c>
      <c r="E13" s="125">
        <v>1</v>
      </c>
      <c r="F13" s="91" t="s">
        <v>395</v>
      </c>
      <c r="G13" s="108" t="s">
        <v>396</v>
      </c>
      <c r="H13" s="126">
        <v>45688</v>
      </c>
      <c r="I13" s="96" t="s">
        <v>643</v>
      </c>
      <c r="J13" s="103">
        <v>0.5</v>
      </c>
      <c r="K13" s="180" t="s">
        <v>508</v>
      </c>
      <c r="L13" s="180"/>
      <c r="M13" s="92"/>
      <c r="N13" s="93" t="s">
        <v>515</v>
      </c>
      <c r="O13" s="185" t="s">
        <v>644</v>
      </c>
      <c r="P13" s="103">
        <v>1</v>
      </c>
      <c r="Q13" s="180" t="s">
        <v>508</v>
      </c>
      <c r="R13" s="104"/>
      <c r="S13" s="92"/>
      <c r="T13" s="93" t="s">
        <v>586</v>
      </c>
      <c r="U13" s="94"/>
      <c r="V13" s="89"/>
      <c r="W13" s="154"/>
      <c r="X13" s="154"/>
      <c r="Y13" s="154"/>
      <c r="Z13" s="154"/>
    </row>
    <row r="14" spans="2:32" ht="90.75" customHeight="1" x14ac:dyDescent="0.2">
      <c r="B14" s="267"/>
      <c r="C14" s="153" t="s">
        <v>162</v>
      </c>
      <c r="D14" s="155" t="s">
        <v>397</v>
      </c>
      <c r="E14" s="125">
        <v>1</v>
      </c>
      <c r="F14" s="91" t="s">
        <v>398</v>
      </c>
      <c r="G14" s="108" t="s">
        <v>399</v>
      </c>
      <c r="H14" s="126">
        <v>45838</v>
      </c>
      <c r="I14" s="96" t="s">
        <v>529</v>
      </c>
      <c r="J14" s="103">
        <v>0.5</v>
      </c>
      <c r="K14" s="180" t="s">
        <v>508</v>
      </c>
      <c r="L14" s="180"/>
      <c r="M14" s="92"/>
      <c r="N14" s="93" t="s">
        <v>515</v>
      </c>
      <c r="O14" s="185" t="s">
        <v>644</v>
      </c>
      <c r="P14" s="103">
        <v>0.5</v>
      </c>
      <c r="Q14" s="104"/>
      <c r="R14" s="180" t="s">
        <v>508</v>
      </c>
      <c r="S14" s="92"/>
      <c r="T14" s="93" t="s">
        <v>600</v>
      </c>
      <c r="U14" s="94"/>
      <c r="V14" s="89"/>
      <c r="W14" s="154"/>
      <c r="X14" s="154"/>
      <c r="Y14" s="154"/>
      <c r="Z14" s="154"/>
    </row>
    <row r="15" spans="2:32" ht="67.5" customHeight="1" x14ac:dyDescent="0.2">
      <c r="B15" s="267"/>
      <c r="C15" s="153" t="s">
        <v>304</v>
      </c>
      <c r="D15" s="155" t="s">
        <v>400</v>
      </c>
      <c r="E15" s="125">
        <v>1</v>
      </c>
      <c r="F15" s="91" t="s">
        <v>401</v>
      </c>
      <c r="G15" s="108" t="s">
        <v>396</v>
      </c>
      <c r="H15" s="126">
        <v>45807</v>
      </c>
      <c r="I15" s="96" t="s">
        <v>530</v>
      </c>
      <c r="J15" s="103">
        <v>0.5</v>
      </c>
      <c r="K15" s="180" t="s">
        <v>508</v>
      </c>
      <c r="L15" s="180"/>
      <c r="M15" s="92"/>
      <c r="N15" s="93" t="s">
        <v>515</v>
      </c>
      <c r="O15" s="185" t="s">
        <v>645</v>
      </c>
      <c r="P15" s="103">
        <v>1</v>
      </c>
      <c r="Q15" s="180" t="s">
        <v>508</v>
      </c>
      <c r="R15" s="180"/>
      <c r="S15" s="92"/>
      <c r="T15" s="93" t="s">
        <v>586</v>
      </c>
      <c r="U15" s="94"/>
      <c r="V15" s="89"/>
      <c r="W15" s="154"/>
      <c r="X15" s="154"/>
      <c r="Y15" s="154"/>
      <c r="Z15" s="154"/>
    </row>
    <row r="16" spans="2:32" ht="67.5" customHeight="1" x14ac:dyDescent="0.2">
      <c r="B16" s="156" t="s">
        <v>235</v>
      </c>
      <c r="C16" s="153" t="s">
        <v>166</v>
      </c>
      <c r="D16" s="134" t="s">
        <v>402</v>
      </c>
      <c r="E16" s="108" t="s">
        <v>403</v>
      </c>
      <c r="F16" s="108" t="s">
        <v>403</v>
      </c>
      <c r="G16" s="108" t="s">
        <v>396</v>
      </c>
      <c r="H16" s="126">
        <v>45838</v>
      </c>
      <c r="I16" s="108" t="s">
        <v>524</v>
      </c>
      <c r="J16" s="103">
        <v>0</v>
      </c>
      <c r="K16" s="95"/>
      <c r="L16" s="180"/>
      <c r="M16" s="180" t="s">
        <v>508</v>
      </c>
      <c r="N16" s="93" t="s">
        <v>547</v>
      </c>
      <c r="O16" s="100" t="s">
        <v>646</v>
      </c>
      <c r="P16" s="103">
        <v>1</v>
      </c>
      <c r="Q16" s="180" t="s">
        <v>508</v>
      </c>
      <c r="R16" s="180"/>
      <c r="S16" s="92"/>
      <c r="T16" s="93" t="s">
        <v>586</v>
      </c>
      <c r="U16" s="106"/>
      <c r="V16" s="107"/>
      <c r="W16" s="154"/>
      <c r="X16" s="154"/>
      <c r="Y16" s="154"/>
      <c r="Z16" s="154"/>
      <c r="AF16"/>
    </row>
    <row r="17" spans="5:22" ht="32.25" customHeight="1" x14ac:dyDescent="0.2">
      <c r="E17" s="138"/>
      <c r="F17" s="139"/>
      <c r="G17" s="138"/>
      <c r="H17" s="140"/>
      <c r="J17" s="113"/>
      <c r="P17" s="141"/>
      <c r="R17" s="114"/>
      <c r="V17" s="113" t="e">
        <f>AVERAGE(V13:V16)</f>
        <v>#DIV/0!</v>
      </c>
    </row>
    <row r="18" spans="5:22" x14ac:dyDescent="0.2">
      <c r="R18" s="113"/>
    </row>
  </sheetData>
  <mergeCells count="11">
    <mergeCell ref="C12:D12"/>
    <mergeCell ref="B13:B15"/>
    <mergeCell ref="D2:AB2"/>
    <mergeCell ref="D3:AB3"/>
    <mergeCell ref="B9:Z9"/>
    <mergeCell ref="B10:C10"/>
    <mergeCell ref="B11:D11"/>
    <mergeCell ref="K11:N11"/>
    <mergeCell ref="Q11:T11"/>
    <mergeCell ref="U11:V11"/>
    <mergeCell ref="W11:Z11"/>
  </mergeCells>
  <phoneticPr fontId="59" type="noConversion"/>
  <hyperlinks>
    <hyperlink ref="G1" location="'Plan Anticorrupción 2024'!A1" display="PORTADA" xr:uid="{74C12DEF-2EDD-4C79-88D4-C09D0600B515}"/>
  </hyperlinks>
  <pageMargins left="0.25" right="0.25" top="0.75" bottom="0.75" header="0.51180555555555496" footer="0.51180555555555496"/>
  <pageSetup firstPageNumber="0"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AG19"/>
  <sheetViews>
    <sheetView topLeftCell="N4" zoomScale="80" zoomScaleNormal="80" workbookViewId="0">
      <selection activeCell="U19" sqref="U19"/>
    </sheetView>
  </sheetViews>
  <sheetFormatPr baseColWidth="10" defaultColWidth="9.140625" defaultRowHeight="14.25" x14ac:dyDescent="0.2"/>
  <cols>
    <col min="1" max="1" width="16.85546875" style="85" customWidth="1"/>
    <col min="2" max="2" width="8.85546875" style="85" customWidth="1"/>
    <col min="3" max="3" width="17.5703125" style="85" customWidth="1"/>
    <col min="4" max="4" width="10.85546875" style="85" customWidth="1"/>
    <col min="5" max="5" width="39.28515625" style="85" customWidth="1"/>
    <col min="6" max="6" width="27.85546875" style="85" customWidth="1"/>
    <col min="7" max="7" width="22.5703125" style="85" customWidth="1"/>
    <col min="8" max="8" width="16.28515625" style="85" customWidth="1"/>
    <col min="9" max="9" width="19" style="85" customWidth="1"/>
    <col min="10" max="10" width="12.28515625" style="85" customWidth="1"/>
    <col min="11" max="11" width="12.42578125" style="85" customWidth="1"/>
    <col min="12" max="12" width="17" style="85" customWidth="1"/>
    <col min="13" max="13" width="44.140625" style="85" customWidth="1"/>
    <col min="14" max="14" width="30.85546875" style="85" customWidth="1"/>
    <col min="15" max="15" width="15.28515625" style="85" customWidth="1"/>
    <col min="16" max="18" width="14" style="85" customWidth="1"/>
    <col min="19" max="19" width="42" style="85" customWidth="1"/>
    <col min="20" max="20" width="46.5703125" style="85" customWidth="1"/>
    <col min="21" max="22" width="16.42578125" style="85" customWidth="1"/>
    <col min="23" max="23" width="13.140625" style="85" customWidth="1"/>
    <col min="24" max="24" width="14" style="85" customWidth="1"/>
    <col min="25" max="25" width="44.5703125" style="85" customWidth="1"/>
    <col min="26" max="26" width="51" style="85" customWidth="1"/>
    <col min="27" max="27" width="15.28515625" style="85" customWidth="1"/>
    <col min="28" max="30" width="11" style="85" customWidth="1"/>
    <col min="31" max="31" width="36.7109375" style="85" customWidth="1"/>
    <col min="32" max="255" width="11.42578125" style="85" customWidth="1"/>
    <col min="256" max="16384" width="9.140625" style="85"/>
  </cols>
  <sheetData>
    <row r="1" spans="1:33" ht="15" thickBot="1" x14ac:dyDescent="0.25">
      <c r="F1" s="120" t="s">
        <v>160</v>
      </c>
    </row>
    <row r="2" spans="1:33" ht="15.95" customHeight="1" thickBot="1" x14ac:dyDescent="0.25">
      <c r="A2" s="280" t="s">
        <v>22</v>
      </c>
      <c r="B2" s="280"/>
      <c r="C2" s="280"/>
      <c r="D2" s="280"/>
      <c r="E2" s="280"/>
      <c r="F2" s="280"/>
      <c r="G2" s="280"/>
      <c r="H2" s="280"/>
      <c r="I2" s="280"/>
      <c r="J2" s="280"/>
      <c r="K2" s="280"/>
      <c r="L2" s="84"/>
      <c r="M2" s="84"/>
      <c r="N2" s="275"/>
      <c r="O2" s="275"/>
      <c r="P2" s="275"/>
      <c r="Q2" s="275"/>
      <c r="R2" s="275"/>
      <c r="S2" s="275"/>
      <c r="T2" s="275"/>
      <c r="U2" s="275"/>
      <c r="V2" s="275"/>
      <c r="W2" s="275"/>
      <c r="X2" s="275"/>
      <c r="Y2" s="275"/>
      <c r="Z2" s="275"/>
      <c r="AA2" s="275"/>
      <c r="AB2" s="275"/>
      <c r="AC2" s="275"/>
      <c r="AD2" s="275"/>
      <c r="AE2" s="275"/>
    </row>
    <row r="3" spans="1:33" ht="24.95" customHeight="1" thickBot="1" x14ac:dyDescent="0.25">
      <c r="A3" s="278" t="s">
        <v>23</v>
      </c>
      <c r="B3" s="278"/>
      <c r="C3" s="281"/>
      <c r="D3" s="281"/>
      <c r="E3" s="281"/>
      <c r="F3" s="281"/>
      <c r="G3" s="281"/>
      <c r="H3" s="84"/>
      <c r="I3" s="84"/>
      <c r="J3" s="84"/>
      <c r="K3" s="84"/>
      <c r="L3" s="84"/>
      <c r="M3" s="84"/>
      <c r="N3" s="275"/>
      <c r="O3" s="275"/>
      <c r="P3" s="275"/>
      <c r="Q3" s="275"/>
      <c r="R3" s="275"/>
      <c r="S3" s="275"/>
      <c r="T3" s="275"/>
      <c r="U3" s="275"/>
      <c r="V3" s="275"/>
      <c r="W3" s="275"/>
      <c r="X3" s="275"/>
      <c r="Y3" s="275"/>
      <c r="Z3" s="275"/>
      <c r="AA3" s="275"/>
      <c r="AB3" s="275"/>
      <c r="AC3" s="275"/>
      <c r="AD3" s="275"/>
      <c r="AE3" s="275"/>
    </row>
    <row r="4" spans="1:33" ht="9" customHeight="1" thickBot="1" x14ac:dyDescent="0.25">
      <c r="A4" s="84"/>
      <c r="B4" s="84"/>
      <c r="C4" s="84"/>
      <c r="D4" s="84"/>
      <c r="E4" s="84"/>
      <c r="F4" s="84"/>
      <c r="G4" s="84"/>
      <c r="H4" s="84"/>
      <c r="I4" s="278"/>
      <c r="J4" s="281"/>
      <c r="K4" s="281"/>
      <c r="L4" s="84"/>
      <c r="M4" s="84"/>
      <c r="N4" s="275"/>
      <c r="O4" s="275"/>
      <c r="P4" s="275"/>
      <c r="Q4" s="275"/>
      <c r="R4" s="275"/>
      <c r="S4" s="275"/>
      <c r="T4" s="275"/>
      <c r="U4" s="275"/>
      <c r="V4" s="275"/>
      <c r="W4" s="275"/>
      <c r="X4" s="275"/>
      <c r="Y4" s="275"/>
      <c r="Z4" s="275"/>
      <c r="AA4" s="275"/>
      <c r="AB4" s="275"/>
      <c r="AC4" s="275"/>
      <c r="AD4" s="275"/>
      <c r="AE4" s="275"/>
    </row>
    <row r="5" spans="1:33" ht="15.95" customHeight="1" thickBot="1" x14ac:dyDescent="0.25">
      <c r="A5" s="278" t="s">
        <v>24</v>
      </c>
      <c r="B5" s="278"/>
      <c r="C5" s="281"/>
      <c r="D5" s="281"/>
      <c r="E5" s="281"/>
      <c r="F5" s="281"/>
      <c r="G5" s="281"/>
      <c r="H5" s="84"/>
      <c r="I5" s="278"/>
      <c r="J5" s="281"/>
      <c r="K5" s="281"/>
      <c r="L5" s="84"/>
      <c r="M5" s="84"/>
      <c r="N5" s="275"/>
      <c r="O5" s="275"/>
      <c r="P5" s="275"/>
      <c r="Q5" s="275"/>
      <c r="R5" s="275"/>
      <c r="S5" s="275"/>
      <c r="T5" s="275"/>
      <c r="U5" s="275"/>
      <c r="V5" s="275"/>
      <c r="W5" s="275"/>
      <c r="X5" s="275"/>
      <c r="Y5" s="275"/>
      <c r="Z5" s="275"/>
      <c r="AA5" s="275"/>
      <c r="AB5" s="275"/>
      <c r="AC5" s="275"/>
      <c r="AD5" s="275"/>
      <c r="AE5" s="275"/>
    </row>
    <row r="6" spans="1:33" ht="9" customHeight="1" thickBot="1" x14ac:dyDescent="0.25">
      <c r="A6" s="278"/>
      <c r="B6" s="278"/>
      <c r="C6" s="281"/>
      <c r="D6" s="281"/>
      <c r="E6" s="281"/>
      <c r="F6" s="281"/>
      <c r="G6" s="281"/>
      <c r="H6" s="84"/>
      <c r="I6" s="84"/>
      <c r="J6" s="84"/>
      <c r="K6" s="84"/>
      <c r="L6" s="84"/>
      <c r="M6" s="84"/>
      <c r="N6" s="275"/>
      <c r="O6" s="275"/>
      <c r="P6" s="275"/>
      <c r="Q6" s="275"/>
      <c r="R6" s="275"/>
      <c r="S6" s="275"/>
      <c r="T6" s="275"/>
      <c r="U6" s="275"/>
      <c r="V6" s="275"/>
      <c r="W6" s="275"/>
      <c r="X6" s="275"/>
      <c r="Y6" s="275"/>
      <c r="Z6" s="275"/>
      <c r="AA6" s="275"/>
      <c r="AB6" s="275"/>
      <c r="AC6" s="275"/>
      <c r="AD6" s="275"/>
      <c r="AE6" s="275"/>
    </row>
    <row r="7" spans="1:33" ht="9" customHeight="1" thickBot="1" x14ac:dyDescent="0.25">
      <c r="A7" s="84"/>
      <c r="B7" s="84"/>
      <c r="C7" s="84"/>
      <c r="D7" s="84"/>
      <c r="E7" s="84"/>
      <c r="F7" s="84"/>
      <c r="G7" s="84"/>
      <c r="H7" s="84"/>
      <c r="I7" s="278"/>
      <c r="J7" s="279"/>
      <c r="K7" s="279"/>
      <c r="L7" s="84"/>
      <c r="M7" s="84"/>
      <c r="N7" s="275"/>
      <c r="O7" s="275"/>
      <c r="P7" s="275"/>
      <c r="Q7" s="275"/>
      <c r="R7" s="275"/>
      <c r="S7" s="275"/>
      <c r="T7" s="275"/>
      <c r="U7" s="275"/>
      <c r="V7" s="275"/>
      <c r="W7" s="275"/>
      <c r="X7" s="275"/>
      <c r="Y7" s="275"/>
      <c r="Z7" s="275"/>
      <c r="AA7" s="275"/>
      <c r="AB7" s="275"/>
      <c r="AC7" s="275"/>
      <c r="AD7" s="275"/>
      <c r="AE7" s="275"/>
    </row>
    <row r="8" spans="1:33" ht="15.95" customHeight="1" thickBot="1" x14ac:dyDescent="0.25">
      <c r="A8" s="278" t="s">
        <v>25</v>
      </c>
      <c r="B8" s="278"/>
      <c r="C8" s="281"/>
      <c r="D8" s="281"/>
      <c r="E8" s="281"/>
      <c r="F8" s="281"/>
      <c r="G8" s="281"/>
      <c r="H8" s="84"/>
      <c r="I8" s="278"/>
      <c r="J8" s="279"/>
      <c r="K8" s="279"/>
      <c r="L8" s="84"/>
      <c r="M8" s="84"/>
      <c r="N8" s="275"/>
      <c r="O8" s="275"/>
      <c r="P8" s="275"/>
      <c r="Q8" s="275"/>
      <c r="R8" s="275"/>
      <c r="S8" s="275"/>
      <c r="T8" s="275"/>
      <c r="U8" s="275"/>
      <c r="V8" s="275"/>
      <c r="W8" s="275"/>
      <c r="X8" s="275"/>
      <c r="Y8" s="275"/>
      <c r="Z8" s="275"/>
      <c r="AA8" s="275"/>
      <c r="AB8" s="275"/>
      <c r="AC8" s="275"/>
      <c r="AD8" s="275"/>
      <c r="AE8" s="275"/>
    </row>
    <row r="9" spans="1:33" ht="6" customHeight="1" thickBot="1" x14ac:dyDescent="0.25">
      <c r="A9" s="278"/>
      <c r="B9" s="278"/>
      <c r="C9" s="281"/>
      <c r="D9" s="281"/>
      <c r="E9" s="281"/>
      <c r="F9" s="281"/>
      <c r="G9" s="281"/>
      <c r="H9" s="84"/>
      <c r="I9" s="84"/>
      <c r="J9" s="84"/>
      <c r="K9" s="84"/>
      <c r="L9" s="84"/>
      <c r="M9" s="84"/>
      <c r="N9" s="275"/>
      <c r="O9" s="275"/>
      <c r="P9" s="275"/>
      <c r="Q9" s="275"/>
      <c r="R9" s="275"/>
      <c r="S9" s="275"/>
      <c r="T9" s="275"/>
      <c r="U9" s="275"/>
      <c r="V9" s="275"/>
      <c r="W9" s="275"/>
      <c r="X9" s="275"/>
      <c r="Y9" s="275"/>
      <c r="Z9" s="275"/>
      <c r="AA9" s="275"/>
      <c r="AB9" s="275"/>
      <c r="AC9" s="275"/>
      <c r="AD9" s="275"/>
      <c r="AE9" s="275"/>
    </row>
    <row r="10" spans="1:33" ht="3" customHeight="1" thickBot="1" x14ac:dyDescent="0.25">
      <c r="A10" s="278"/>
      <c r="B10" s="278"/>
      <c r="C10" s="281"/>
      <c r="D10" s="281"/>
      <c r="E10" s="281"/>
      <c r="F10" s="281"/>
      <c r="G10" s="281"/>
      <c r="H10" s="84"/>
      <c r="I10" s="280"/>
      <c r="J10" s="280"/>
      <c r="K10" s="280"/>
      <c r="L10" s="84"/>
      <c r="M10" s="84"/>
      <c r="N10" s="275"/>
      <c r="O10" s="275"/>
      <c r="P10" s="275"/>
      <c r="Q10" s="275"/>
      <c r="R10" s="275"/>
      <c r="S10" s="275"/>
      <c r="T10" s="275"/>
      <c r="U10" s="275"/>
      <c r="V10" s="275"/>
      <c r="W10" s="275"/>
      <c r="X10" s="275"/>
      <c r="Y10" s="275"/>
      <c r="Z10" s="275"/>
      <c r="AA10" s="275"/>
      <c r="AB10" s="275"/>
      <c r="AC10" s="275"/>
      <c r="AD10" s="275"/>
      <c r="AE10" s="275"/>
    </row>
    <row r="11" spans="1:33" ht="11.1" customHeight="1" thickBot="1" x14ac:dyDescent="0.25">
      <c r="A11" s="84"/>
      <c r="B11" s="84"/>
      <c r="C11" s="84"/>
      <c r="D11" s="84"/>
      <c r="E11" s="84"/>
      <c r="F11" s="84"/>
      <c r="G11" s="84"/>
      <c r="H11" s="84"/>
      <c r="I11" s="280"/>
      <c r="J11" s="280"/>
      <c r="K11" s="280"/>
      <c r="L11" s="84"/>
      <c r="M11" s="84"/>
      <c r="N11" s="275"/>
      <c r="O11" s="275"/>
      <c r="P11" s="275"/>
      <c r="Q11" s="275"/>
      <c r="R11" s="275"/>
      <c r="S11" s="275"/>
      <c r="T11" s="275"/>
      <c r="U11" s="275"/>
      <c r="V11" s="275"/>
      <c r="W11" s="275"/>
      <c r="X11" s="275"/>
      <c r="Y11" s="275"/>
      <c r="Z11" s="275"/>
      <c r="AA11" s="275"/>
      <c r="AB11" s="275"/>
      <c r="AC11" s="275"/>
      <c r="AD11" s="275"/>
      <c r="AE11" s="275"/>
    </row>
    <row r="12" spans="1:33" ht="6" customHeight="1" thickBot="1" x14ac:dyDescent="0.25">
      <c r="A12" s="278" t="s">
        <v>26</v>
      </c>
      <c r="B12" s="278"/>
      <c r="C12" s="281"/>
      <c r="D12" s="281"/>
      <c r="E12" s="281"/>
      <c r="F12" s="281"/>
      <c r="G12" s="281"/>
      <c r="H12" s="84"/>
      <c r="I12" s="280"/>
      <c r="J12" s="280"/>
      <c r="K12" s="280"/>
      <c r="L12" s="84"/>
      <c r="M12" s="84"/>
      <c r="N12" s="275"/>
      <c r="O12" s="275"/>
      <c r="P12" s="275"/>
      <c r="Q12" s="275"/>
      <c r="R12" s="275"/>
      <c r="S12" s="275"/>
      <c r="T12" s="275"/>
      <c r="U12" s="275"/>
      <c r="V12" s="275"/>
      <c r="W12" s="275"/>
      <c r="X12" s="275"/>
      <c r="Y12" s="275"/>
      <c r="Z12" s="275"/>
      <c r="AA12" s="275"/>
      <c r="AB12" s="275"/>
      <c r="AC12" s="275"/>
      <c r="AD12" s="275"/>
      <c r="AE12" s="275"/>
    </row>
    <row r="13" spans="1:33" ht="18.95" customHeight="1" thickBot="1" x14ac:dyDescent="0.25">
      <c r="A13" s="278"/>
      <c r="B13" s="278"/>
      <c r="C13" s="281"/>
      <c r="D13" s="281"/>
      <c r="E13" s="281"/>
      <c r="F13" s="281"/>
      <c r="G13" s="281"/>
      <c r="H13" s="84"/>
      <c r="I13" s="84"/>
      <c r="J13" s="84"/>
      <c r="K13" s="84"/>
      <c r="L13" s="84"/>
      <c r="M13" s="84"/>
      <c r="N13" s="275"/>
      <c r="O13" s="275"/>
      <c r="P13" s="275"/>
      <c r="Q13" s="275"/>
      <c r="R13" s="275"/>
      <c r="S13" s="275"/>
      <c r="T13" s="275"/>
      <c r="U13" s="275"/>
      <c r="V13" s="275"/>
      <c r="W13" s="275"/>
      <c r="X13" s="275"/>
      <c r="Y13" s="275"/>
      <c r="Z13" s="275"/>
      <c r="AA13" s="275"/>
      <c r="AB13" s="275"/>
      <c r="AC13" s="275"/>
      <c r="AD13" s="275"/>
      <c r="AE13" s="275"/>
    </row>
    <row r="14" spans="1:33" ht="18.95" customHeight="1" x14ac:dyDescent="0.2">
      <c r="A14" s="86"/>
      <c r="B14" s="86"/>
      <c r="C14" s="86"/>
      <c r="D14" s="86"/>
      <c r="E14" s="86"/>
      <c r="F14" s="86"/>
      <c r="G14" s="86"/>
      <c r="H14" s="84"/>
      <c r="I14" s="84"/>
      <c r="J14" s="84"/>
      <c r="K14" s="84"/>
      <c r="L14" s="84"/>
      <c r="M14" s="84"/>
      <c r="N14" s="275"/>
      <c r="O14" s="275"/>
      <c r="P14" s="275"/>
      <c r="Q14" s="275"/>
      <c r="R14" s="275"/>
      <c r="S14" s="275"/>
      <c r="T14" s="275"/>
      <c r="U14" s="275"/>
      <c r="V14" s="275"/>
      <c r="W14" s="275"/>
      <c r="X14" s="275"/>
      <c r="Y14" s="275"/>
      <c r="Z14" s="275"/>
      <c r="AA14" s="275"/>
      <c r="AB14" s="275"/>
      <c r="AC14" s="275"/>
      <c r="AD14" s="275"/>
      <c r="AE14" s="275"/>
    </row>
    <row r="15" spans="1:33" ht="20.100000000000001" customHeight="1" x14ac:dyDescent="0.2">
      <c r="A15" s="284" t="s">
        <v>27</v>
      </c>
      <c r="B15" s="284"/>
      <c r="C15" s="284"/>
      <c r="D15" s="284"/>
      <c r="E15" s="284"/>
      <c r="F15" s="284"/>
      <c r="G15" s="284"/>
      <c r="H15" s="284"/>
      <c r="I15" s="284"/>
      <c r="J15" s="284"/>
      <c r="K15" s="284"/>
      <c r="L15" s="84"/>
      <c r="M15" s="84"/>
      <c r="N15" s="275"/>
      <c r="O15" s="275"/>
      <c r="P15" s="275"/>
      <c r="Q15" s="275"/>
      <c r="R15" s="275"/>
      <c r="S15" s="275"/>
      <c r="T15" s="275"/>
      <c r="U15" s="275"/>
      <c r="V15" s="275"/>
      <c r="W15" s="275"/>
      <c r="X15" s="275"/>
      <c r="Y15" s="275"/>
      <c r="Z15" s="275"/>
      <c r="AA15" s="275"/>
      <c r="AB15" s="275"/>
      <c r="AC15" s="275"/>
      <c r="AD15" s="275"/>
      <c r="AE15" s="275"/>
      <c r="AG15"/>
    </row>
    <row r="16" spans="1:33" ht="29.25" customHeight="1" x14ac:dyDescent="0.2">
      <c r="A16" s="283" t="s">
        <v>28</v>
      </c>
      <c r="B16" s="283"/>
      <c r="C16" s="283"/>
      <c r="D16" s="283"/>
      <c r="E16" s="283" t="s">
        <v>29</v>
      </c>
      <c r="F16" s="283"/>
      <c r="G16" s="283"/>
      <c r="H16" s="283"/>
      <c r="I16" s="283"/>
      <c r="J16" s="283" t="s">
        <v>30</v>
      </c>
      <c r="K16" s="283"/>
      <c r="L16" s="283"/>
      <c r="M16" s="283"/>
      <c r="N16" s="283"/>
      <c r="O16" s="283"/>
      <c r="P16" s="283"/>
      <c r="Q16" s="283"/>
      <c r="R16" s="283"/>
      <c r="S16" s="283"/>
      <c r="T16" s="283"/>
      <c r="U16" s="283"/>
      <c r="V16" s="283"/>
      <c r="W16" s="283"/>
      <c r="X16" s="283"/>
      <c r="Y16" s="283"/>
      <c r="Z16" s="283"/>
      <c r="AA16" s="283"/>
      <c r="AB16" s="283"/>
      <c r="AC16" s="283"/>
      <c r="AD16" s="283"/>
      <c r="AE16" s="283"/>
    </row>
    <row r="17" spans="1:31" ht="15" x14ac:dyDescent="0.2">
      <c r="A17" s="283"/>
      <c r="B17" s="283"/>
      <c r="C17" s="283"/>
      <c r="D17" s="283"/>
      <c r="E17" s="283"/>
      <c r="F17" s="283"/>
      <c r="G17" s="283"/>
      <c r="H17" s="283"/>
      <c r="I17" s="283"/>
      <c r="J17" s="283"/>
      <c r="K17" s="283"/>
      <c r="L17" s="283"/>
      <c r="M17" s="283"/>
      <c r="N17" s="87"/>
      <c r="O17" s="87"/>
      <c r="P17" s="282" t="s">
        <v>9</v>
      </c>
      <c r="Q17" s="282"/>
      <c r="R17" s="282"/>
      <c r="S17" s="282"/>
      <c r="T17" s="276"/>
      <c r="U17" s="277"/>
      <c r="V17" s="258" t="s">
        <v>31</v>
      </c>
      <c r="W17" s="259"/>
      <c r="X17" s="259"/>
      <c r="Y17" s="260"/>
      <c r="Z17" s="285"/>
      <c r="AA17" s="285"/>
      <c r="AB17" s="282" t="s">
        <v>32</v>
      </c>
      <c r="AC17" s="282"/>
      <c r="AD17" s="282"/>
      <c r="AE17" s="282"/>
    </row>
    <row r="18" spans="1:31" ht="57.95" customHeight="1" x14ac:dyDescent="0.2">
      <c r="A18" s="87" t="s">
        <v>33</v>
      </c>
      <c r="B18" s="87" t="s">
        <v>34</v>
      </c>
      <c r="C18" s="87" t="s">
        <v>35</v>
      </c>
      <c r="D18" s="87" t="s">
        <v>36</v>
      </c>
      <c r="E18" s="87" t="s">
        <v>37</v>
      </c>
      <c r="F18" s="87" t="s">
        <v>38</v>
      </c>
      <c r="G18" s="87" t="s">
        <v>39</v>
      </c>
      <c r="H18" s="87" t="s">
        <v>40</v>
      </c>
      <c r="I18" s="87" t="s">
        <v>41</v>
      </c>
      <c r="J18" s="87" t="s">
        <v>42</v>
      </c>
      <c r="K18" s="87" t="s">
        <v>43</v>
      </c>
      <c r="L18" s="87" t="s">
        <v>13</v>
      </c>
      <c r="M18" s="87" t="s">
        <v>44</v>
      </c>
      <c r="N18" s="115" t="s">
        <v>243</v>
      </c>
      <c r="O18" s="99" t="s">
        <v>242</v>
      </c>
      <c r="P18" s="88" t="s">
        <v>14</v>
      </c>
      <c r="Q18" s="88" t="s">
        <v>15</v>
      </c>
      <c r="R18" s="88" t="s">
        <v>16</v>
      </c>
      <c r="S18" s="88" t="s">
        <v>17</v>
      </c>
      <c r="T18" s="115" t="s">
        <v>251</v>
      </c>
      <c r="U18" s="99" t="s">
        <v>245</v>
      </c>
      <c r="V18" s="88" t="s">
        <v>14</v>
      </c>
      <c r="W18" s="88" t="s">
        <v>15</v>
      </c>
      <c r="X18" s="88" t="s">
        <v>16</v>
      </c>
      <c r="Y18" s="88" t="s">
        <v>17</v>
      </c>
      <c r="Z18" s="99" t="s">
        <v>246</v>
      </c>
      <c r="AA18" s="99" t="s">
        <v>247</v>
      </c>
      <c r="AB18" s="88" t="s">
        <v>14</v>
      </c>
      <c r="AC18" s="88" t="s">
        <v>15</v>
      </c>
      <c r="AD18" s="88" t="s">
        <v>16</v>
      </c>
      <c r="AE18" s="88" t="s">
        <v>17</v>
      </c>
    </row>
    <row r="19" spans="1:31" ht="96" customHeight="1" x14ac:dyDescent="0.2">
      <c r="A19" s="130" t="s">
        <v>159</v>
      </c>
      <c r="B19" s="130"/>
      <c r="C19" s="130" t="s">
        <v>404</v>
      </c>
      <c r="D19" s="176"/>
      <c r="E19" s="130" t="s">
        <v>405</v>
      </c>
      <c r="F19" s="130" t="s">
        <v>406</v>
      </c>
      <c r="G19" s="130" t="s">
        <v>407</v>
      </c>
      <c r="H19" s="130" t="s">
        <v>408</v>
      </c>
      <c r="I19" s="130">
        <v>1</v>
      </c>
      <c r="J19" s="131">
        <v>45717</v>
      </c>
      <c r="K19" s="131">
        <v>45838</v>
      </c>
      <c r="L19" s="130" t="s">
        <v>396</v>
      </c>
      <c r="M19" s="130" t="s">
        <v>409</v>
      </c>
      <c r="N19" s="186" t="s">
        <v>531</v>
      </c>
      <c r="O19" s="137">
        <v>0.33</v>
      </c>
      <c r="P19" s="180" t="s">
        <v>508</v>
      </c>
      <c r="Q19" s="180"/>
      <c r="R19" s="92"/>
      <c r="S19" s="93" t="s">
        <v>515</v>
      </c>
      <c r="T19" s="186" t="s">
        <v>601</v>
      </c>
      <c r="U19" s="137">
        <v>1</v>
      </c>
      <c r="V19" s="180" t="s">
        <v>508</v>
      </c>
      <c r="W19" s="116"/>
      <c r="X19" s="116"/>
      <c r="Y19" s="93" t="s">
        <v>586</v>
      </c>
      <c r="Z19" s="116"/>
      <c r="AA19" s="116"/>
      <c r="AB19" s="116"/>
      <c r="AC19" s="116"/>
      <c r="AD19" s="116"/>
      <c r="AE19" s="116"/>
    </row>
  </sheetData>
  <mergeCells count="28">
    <mergeCell ref="P17:S17"/>
    <mergeCell ref="E16:I16"/>
    <mergeCell ref="J16:M16"/>
    <mergeCell ref="Z17:AA17"/>
    <mergeCell ref="A16:D16"/>
    <mergeCell ref="A17:D17"/>
    <mergeCell ref="A8:B10"/>
    <mergeCell ref="C8:G10"/>
    <mergeCell ref="I10:K12"/>
    <mergeCell ref="A15:K15"/>
    <mergeCell ref="A12:B13"/>
    <mergeCell ref="C12:G13"/>
    <mergeCell ref="N2:AE15"/>
    <mergeCell ref="V17:Y17"/>
    <mergeCell ref="T17:U17"/>
    <mergeCell ref="I7:I8"/>
    <mergeCell ref="J7:K8"/>
    <mergeCell ref="A2:K2"/>
    <mergeCell ref="A5:B6"/>
    <mergeCell ref="C5:G6"/>
    <mergeCell ref="A3:B3"/>
    <mergeCell ref="C3:G3"/>
    <mergeCell ref="I4:I5"/>
    <mergeCell ref="AB17:AE17"/>
    <mergeCell ref="N16:AE16"/>
    <mergeCell ref="E17:I17"/>
    <mergeCell ref="J17:M17"/>
    <mergeCell ref="J4:K5"/>
  </mergeCells>
  <hyperlinks>
    <hyperlink ref="F1" location="'Plan Anticorrupción 2024'!A1" display="PORTADA" xr:uid="{ACFF741D-EF78-4EAA-95A8-6E519C5092E5}"/>
  </hyperlinks>
  <pageMargins left="0" right="0" top="0" bottom="0" header="0.5" footer="0.5"/>
  <pageSetup scale="51" pageOrder="overThenDown" orientation="landscape" horizontalDpi="300" verticalDpi="300" r:id="rId1"/>
  <headerFooter alignWithMargins="0"/>
  <colBreaks count="1" manualBreakCount="1">
    <brk id="13" min="1" max="20" man="1"/>
  </col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14A77-A104-4994-AFA1-C35E6EF40C2C}">
  <sheetPr>
    <tabColor rgb="FF00B050"/>
  </sheetPr>
  <dimension ref="B1:AB19"/>
  <sheetViews>
    <sheetView showWhiteSpace="0" topLeftCell="A6" zoomScale="80" zoomScaleNormal="80" zoomScalePageLayoutView="23" workbookViewId="0">
      <pane xSplit="4" topLeftCell="O1" activePane="topRight" state="frozen"/>
      <selection activeCell="A11" sqref="A11"/>
      <selection pane="topRight" activeCell="P13" sqref="P13"/>
    </sheetView>
  </sheetViews>
  <sheetFormatPr baseColWidth="10" defaultColWidth="11.42578125" defaultRowHeight="15" x14ac:dyDescent="0.2"/>
  <cols>
    <col min="1" max="1" width="4" style="97" customWidth="1"/>
    <col min="2" max="2" width="39" style="109" customWidth="1"/>
    <col min="3" max="3" width="6.28515625" style="110" customWidth="1"/>
    <col min="4" max="4" width="56" style="97" customWidth="1"/>
    <col min="5" max="5" width="23.28515625" style="111" customWidth="1"/>
    <col min="6" max="7" width="35.42578125" style="111" customWidth="1"/>
    <col min="8" max="8" width="37.140625" style="112" customWidth="1"/>
    <col min="9" max="9" width="35.42578125" style="97" customWidth="1"/>
    <col min="10" max="10" width="18.28515625" style="97" customWidth="1"/>
    <col min="11" max="11" width="12.42578125" style="97" customWidth="1"/>
    <col min="12" max="12" width="11.140625" style="97" customWidth="1"/>
    <col min="13" max="13" width="13.140625" style="97" customWidth="1"/>
    <col min="14" max="14" width="56.28515625" style="97" customWidth="1"/>
    <col min="15" max="15" width="35" style="97" customWidth="1"/>
    <col min="16" max="16" width="21.28515625" style="97" customWidth="1"/>
    <col min="17" max="17" width="9.7109375" style="97" customWidth="1"/>
    <col min="18" max="18" width="13" style="97" customWidth="1"/>
    <col min="19" max="19" width="13.85546875" style="97" customWidth="1"/>
    <col min="20" max="20" width="52.28515625" style="97" customWidth="1"/>
    <col min="21" max="21" width="53.42578125" style="97" customWidth="1"/>
    <col min="22" max="22" width="25.28515625" style="97" customWidth="1"/>
    <col min="23" max="25" width="15.140625" style="97" customWidth="1"/>
    <col min="26" max="26" width="52.28515625" style="97" customWidth="1"/>
    <col min="27" max="16384" width="11.42578125" style="97"/>
  </cols>
  <sheetData>
    <row r="1" spans="2:28" s="63" customFormat="1" ht="15.75" thickBot="1" x14ac:dyDescent="0.25">
      <c r="B1" s="62"/>
      <c r="C1" s="62"/>
      <c r="E1" s="62"/>
      <c r="F1" s="129" t="s">
        <v>160</v>
      </c>
      <c r="G1" s="82"/>
      <c r="H1" s="82"/>
      <c r="X1" s="79"/>
    </row>
    <row r="2" spans="2:28" s="63" customFormat="1" ht="15.75" customHeight="1" x14ac:dyDescent="0.2">
      <c r="B2" s="62"/>
      <c r="C2" s="62"/>
      <c r="D2" s="252" t="s">
        <v>239</v>
      </c>
      <c r="E2" s="252"/>
      <c r="F2" s="252"/>
      <c r="G2" s="252"/>
      <c r="H2" s="252"/>
      <c r="I2" s="252"/>
      <c r="J2" s="252"/>
      <c r="K2" s="252"/>
      <c r="L2" s="252"/>
      <c r="M2" s="252"/>
      <c r="N2" s="252"/>
      <c r="O2" s="252"/>
      <c r="P2" s="252"/>
      <c r="Q2" s="252"/>
      <c r="R2" s="252"/>
      <c r="S2" s="252"/>
      <c r="T2" s="252"/>
      <c r="U2" s="252"/>
      <c r="V2" s="252"/>
      <c r="W2" s="252"/>
      <c r="X2" s="252"/>
      <c r="Y2" s="252"/>
      <c r="Z2" s="252"/>
      <c r="AA2" s="252"/>
      <c r="AB2" s="252"/>
    </row>
    <row r="3" spans="2:28" s="63" customFormat="1" ht="15.75" customHeight="1" x14ac:dyDescent="0.2">
      <c r="B3" s="64"/>
      <c r="C3" s="62"/>
      <c r="D3" s="252" t="s">
        <v>8</v>
      </c>
      <c r="E3" s="252"/>
      <c r="F3" s="252"/>
      <c r="G3" s="252"/>
      <c r="H3" s="252"/>
      <c r="I3" s="252"/>
      <c r="J3" s="252"/>
      <c r="K3" s="252"/>
      <c r="L3" s="252"/>
      <c r="M3" s="252"/>
      <c r="N3" s="252"/>
      <c r="O3" s="252"/>
      <c r="P3" s="252"/>
      <c r="Q3" s="252"/>
      <c r="R3" s="252"/>
      <c r="S3" s="252"/>
      <c r="T3" s="252"/>
      <c r="U3" s="252"/>
      <c r="V3" s="252"/>
      <c r="W3" s="252"/>
      <c r="X3" s="252"/>
      <c r="Y3" s="252"/>
      <c r="Z3" s="252"/>
      <c r="AA3" s="252"/>
      <c r="AB3" s="252"/>
    </row>
    <row r="4" spans="2:28" s="63" customFormat="1" x14ac:dyDescent="0.2">
      <c r="B4" s="62"/>
      <c r="C4" s="62"/>
      <c r="E4" s="62"/>
      <c r="F4" s="62"/>
      <c r="G4" s="62"/>
      <c r="H4" s="82"/>
      <c r="X4" s="79"/>
    </row>
    <row r="5" spans="2:28" s="63" customFormat="1" x14ac:dyDescent="0.2">
      <c r="B5" s="62"/>
      <c r="C5" s="62"/>
      <c r="E5" s="62"/>
      <c r="F5" s="62"/>
      <c r="G5" s="62"/>
      <c r="H5" s="82"/>
      <c r="X5" s="79"/>
    </row>
    <row r="6" spans="2:28" s="63" customFormat="1" x14ac:dyDescent="0.2">
      <c r="B6" s="62"/>
      <c r="C6" s="62"/>
      <c r="E6" s="62"/>
      <c r="F6" s="62"/>
      <c r="G6" s="62"/>
      <c r="H6" s="82"/>
      <c r="X6" s="79"/>
      <c r="Z6"/>
    </row>
    <row r="7" spans="2:28" s="63" customFormat="1" x14ac:dyDescent="0.2">
      <c r="B7" s="62"/>
      <c r="C7" s="62"/>
      <c r="E7" s="62"/>
      <c r="F7" s="62"/>
      <c r="G7" s="62"/>
      <c r="H7" s="82"/>
      <c r="X7" s="79"/>
    </row>
    <row r="8" spans="2:28" s="63" customFormat="1" x14ac:dyDescent="0.2">
      <c r="B8" s="62"/>
      <c r="C8" s="62"/>
      <c r="E8" s="62"/>
      <c r="F8" s="62"/>
      <c r="G8" s="62"/>
      <c r="H8" s="82"/>
      <c r="X8" s="79"/>
    </row>
    <row r="9" spans="2:28" s="64" customFormat="1" ht="14.25" x14ac:dyDescent="0.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97"/>
      <c r="AB9" s="97"/>
    </row>
    <row r="10" spans="2:28" ht="22.5" customHeight="1" x14ac:dyDescent="0.2">
      <c r="B10" s="269" t="s">
        <v>177</v>
      </c>
      <c r="C10" s="270"/>
      <c r="D10" s="157" t="s">
        <v>199</v>
      </c>
      <c r="E10" s="159"/>
      <c r="F10" s="159"/>
      <c r="G10" s="159"/>
      <c r="H10" s="159"/>
      <c r="I10" s="122"/>
      <c r="J10" s="122"/>
      <c r="K10" s="122"/>
      <c r="L10" s="122"/>
      <c r="M10" s="122"/>
      <c r="N10" s="122"/>
      <c r="O10" s="122"/>
      <c r="P10" s="122"/>
      <c r="Q10" s="122"/>
      <c r="R10" s="122"/>
      <c r="S10" s="122"/>
      <c r="T10" s="122"/>
      <c r="U10" s="122"/>
      <c r="V10" s="122"/>
      <c r="W10" s="159"/>
      <c r="X10" s="159"/>
      <c r="Y10" s="159"/>
      <c r="Z10" s="158"/>
    </row>
    <row r="11" spans="2:28" ht="24" customHeight="1" x14ac:dyDescent="0.2">
      <c r="B11" s="269" t="s">
        <v>222</v>
      </c>
      <c r="C11" s="271"/>
      <c r="D11" s="271"/>
      <c r="E11" s="160"/>
      <c r="F11" s="160"/>
      <c r="G11" s="160"/>
      <c r="H11" s="162"/>
      <c r="I11" s="98"/>
      <c r="J11" s="98"/>
      <c r="K11" s="258" t="s">
        <v>45</v>
      </c>
      <c r="L11" s="259"/>
      <c r="M11" s="259"/>
      <c r="N11" s="260"/>
      <c r="O11" s="98"/>
      <c r="P11" s="98"/>
      <c r="Q11" s="258" t="s">
        <v>31</v>
      </c>
      <c r="R11" s="259"/>
      <c r="S11" s="259"/>
      <c r="T11" s="260"/>
      <c r="U11" s="254"/>
      <c r="V11" s="255"/>
      <c r="W11" s="272" t="s">
        <v>32</v>
      </c>
      <c r="X11" s="273"/>
      <c r="Y11" s="273"/>
      <c r="Z11" s="274"/>
    </row>
    <row r="12" spans="2:28" ht="63.75" customHeight="1" x14ac:dyDescent="0.2">
      <c r="B12" s="150" t="s">
        <v>182</v>
      </c>
      <c r="C12" s="264" t="s">
        <v>161</v>
      </c>
      <c r="D12" s="265"/>
      <c r="E12" s="150" t="s">
        <v>184</v>
      </c>
      <c r="F12" s="150" t="s">
        <v>228</v>
      </c>
      <c r="G12" s="151" t="s">
        <v>13</v>
      </c>
      <c r="H12" s="151" t="s">
        <v>185</v>
      </c>
      <c r="I12" s="102" t="s">
        <v>243</v>
      </c>
      <c r="J12" s="99" t="s">
        <v>242</v>
      </c>
      <c r="K12" s="145" t="s">
        <v>14</v>
      </c>
      <c r="L12" s="145" t="s">
        <v>15</v>
      </c>
      <c r="M12" s="145" t="s">
        <v>16</v>
      </c>
      <c r="N12" s="145" t="s">
        <v>17</v>
      </c>
      <c r="O12" s="99" t="s">
        <v>244</v>
      </c>
      <c r="P12" s="99" t="s">
        <v>245</v>
      </c>
      <c r="Q12" s="145" t="s">
        <v>14</v>
      </c>
      <c r="R12" s="145" t="s">
        <v>15</v>
      </c>
      <c r="S12" s="145" t="s">
        <v>16</v>
      </c>
      <c r="T12" s="145" t="s">
        <v>17</v>
      </c>
      <c r="U12" s="99" t="s">
        <v>246</v>
      </c>
      <c r="V12" s="99" t="s">
        <v>247</v>
      </c>
      <c r="W12" s="152" t="s">
        <v>14</v>
      </c>
      <c r="X12" s="152" t="s">
        <v>15</v>
      </c>
      <c r="Y12" s="152" t="s">
        <v>16</v>
      </c>
      <c r="Z12" s="152" t="s">
        <v>17</v>
      </c>
    </row>
    <row r="13" spans="2:28" ht="62.25" customHeight="1" x14ac:dyDescent="0.2">
      <c r="B13" s="266" t="s">
        <v>200</v>
      </c>
      <c r="C13" s="153" t="s">
        <v>186</v>
      </c>
      <c r="D13" s="134" t="s">
        <v>410</v>
      </c>
      <c r="E13" s="91">
        <v>1</v>
      </c>
      <c r="F13" s="92" t="s">
        <v>411</v>
      </c>
      <c r="G13" s="108" t="s">
        <v>412</v>
      </c>
      <c r="H13" s="92" t="s">
        <v>269</v>
      </c>
      <c r="I13" s="166" t="s">
        <v>532</v>
      </c>
      <c r="J13" s="103">
        <v>0.33</v>
      </c>
      <c r="K13" s="180" t="s">
        <v>508</v>
      </c>
      <c r="L13" s="180"/>
      <c r="M13" s="92"/>
      <c r="N13" s="93" t="s">
        <v>515</v>
      </c>
      <c r="O13" s="185" t="s">
        <v>602</v>
      </c>
      <c r="P13" s="103">
        <v>0.66</v>
      </c>
      <c r="Q13" s="180" t="s">
        <v>508</v>
      </c>
      <c r="R13" s="180"/>
      <c r="S13" s="92"/>
      <c r="T13" s="93" t="s">
        <v>515</v>
      </c>
      <c r="U13" s="94"/>
      <c r="V13" s="89"/>
      <c r="W13" s="154"/>
      <c r="X13" s="154"/>
      <c r="Y13" s="154"/>
      <c r="Z13" s="154"/>
    </row>
    <row r="14" spans="2:28" ht="62.25" customHeight="1" x14ac:dyDescent="0.2">
      <c r="B14" s="267"/>
      <c r="C14" s="153" t="s">
        <v>162</v>
      </c>
      <c r="D14" s="95" t="s">
        <v>413</v>
      </c>
      <c r="E14" s="91">
        <v>1</v>
      </c>
      <c r="F14" s="92" t="s">
        <v>414</v>
      </c>
      <c r="G14" s="92" t="s">
        <v>415</v>
      </c>
      <c r="H14" s="92" t="s">
        <v>269</v>
      </c>
      <c r="I14" s="166" t="s">
        <v>561</v>
      </c>
      <c r="J14" s="103">
        <v>0.33</v>
      </c>
      <c r="K14" s="180" t="s">
        <v>508</v>
      </c>
      <c r="L14" s="180"/>
      <c r="M14" s="92"/>
      <c r="N14" s="93" t="s">
        <v>515</v>
      </c>
      <c r="O14" s="105" t="s">
        <v>561</v>
      </c>
      <c r="P14" s="103">
        <v>0.66</v>
      </c>
      <c r="Q14" s="180" t="s">
        <v>508</v>
      </c>
      <c r="R14" s="104"/>
      <c r="S14" s="92"/>
      <c r="T14" s="93" t="s">
        <v>515</v>
      </c>
      <c r="U14" s="94"/>
      <c r="V14" s="89"/>
      <c r="W14" s="154"/>
      <c r="X14" s="154"/>
      <c r="Y14" s="154"/>
      <c r="Z14" s="154"/>
    </row>
    <row r="15" spans="2:28" ht="55.5" customHeight="1" x14ac:dyDescent="0.2">
      <c r="B15" s="267"/>
      <c r="C15" s="153" t="s">
        <v>304</v>
      </c>
      <c r="D15" s="133" t="s">
        <v>416</v>
      </c>
      <c r="E15" s="91">
        <v>1</v>
      </c>
      <c r="F15" s="92" t="s">
        <v>417</v>
      </c>
      <c r="G15" s="92" t="s">
        <v>415</v>
      </c>
      <c r="H15" s="92" t="s">
        <v>269</v>
      </c>
      <c r="I15" s="166" t="s">
        <v>562</v>
      </c>
      <c r="J15" s="103">
        <v>0.33</v>
      </c>
      <c r="K15" s="180" t="s">
        <v>508</v>
      </c>
      <c r="L15" s="180"/>
      <c r="M15" s="92"/>
      <c r="N15" s="93" t="s">
        <v>515</v>
      </c>
      <c r="O15" s="185" t="s">
        <v>568</v>
      </c>
      <c r="P15" s="103">
        <v>0.66</v>
      </c>
      <c r="Q15" s="180" t="s">
        <v>508</v>
      </c>
      <c r="R15" s="104"/>
      <c r="S15" s="92"/>
      <c r="T15" s="93" t="s">
        <v>515</v>
      </c>
      <c r="U15" s="94"/>
      <c r="V15" s="89"/>
      <c r="W15" s="154"/>
      <c r="X15" s="154"/>
      <c r="Y15" s="154"/>
      <c r="Z15" s="154"/>
    </row>
    <row r="16" spans="2:28" ht="62.25" customHeight="1" x14ac:dyDescent="0.2">
      <c r="B16" s="172" t="s">
        <v>201</v>
      </c>
      <c r="C16" s="153" t="s">
        <v>166</v>
      </c>
      <c r="D16" s="134" t="s">
        <v>418</v>
      </c>
      <c r="E16" s="125">
        <v>1</v>
      </c>
      <c r="F16" s="92" t="s">
        <v>419</v>
      </c>
      <c r="G16" s="92" t="s">
        <v>415</v>
      </c>
      <c r="H16" s="92" t="s">
        <v>269</v>
      </c>
      <c r="I16" s="166" t="s">
        <v>562</v>
      </c>
      <c r="J16" s="103">
        <v>0.33</v>
      </c>
      <c r="K16" s="180" t="s">
        <v>508</v>
      </c>
      <c r="L16" s="180"/>
      <c r="M16" s="92"/>
      <c r="N16" s="93" t="s">
        <v>515</v>
      </c>
      <c r="O16" s="201" t="s">
        <v>568</v>
      </c>
      <c r="P16" s="103">
        <v>0.66</v>
      </c>
      <c r="Q16" s="180" t="s">
        <v>508</v>
      </c>
      <c r="R16" s="104"/>
      <c r="S16" s="92"/>
      <c r="T16" s="93" t="s">
        <v>603</v>
      </c>
      <c r="U16" s="94"/>
      <c r="V16" s="107"/>
      <c r="W16" s="154"/>
      <c r="X16" s="154"/>
      <c r="Y16" s="154"/>
      <c r="Z16" s="154"/>
    </row>
    <row r="17" spans="2:26" ht="62.25" customHeight="1" x14ac:dyDescent="0.2">
      <c r="B17" s="172" t="s">
        <v>202</v>
      </c>
      <c r="C17" s="153" t="s">
        <v>167</v>
      </c>
      <c r="D17" s="135" t="s">
        <v>420</v>
      </c>
      <c r="E17" s="91">
        <v>1</v>
      </c>
      <c r="F17" s="92" t="s">
        <v>421</v>
      </c>
      <c r="G17" s="92" t="s">
        <v>422</v>
      </c>
      <c r="H17" s="92" t="s">
        <v>269</v>
      </c>
      <c r="I17" s="165" t="s">
        <v>533</v>
      </c>
      <c r="J17" s="103">
        <v>0.33</v>
      </c>
      <c r="K17" s="180" t="s">
        <v>508</v>
      </c>
      <c r="L17" s="180"/>
      <c r="M17" s="92"/>
      <c r="N17" s="93" t="s">
        <v>515</v>
      </c>
      <c r="O17" s="201" t="s">
        <v>647</v>
      </c>
      <c r="P17" s="103">
        <v>0.66</v>
      </c>
      <c r="Q17" s="180" t="s">
        <v>508</v>
      </c>
      <c r="R17" s="104"/>
      <c r="S17" s="92"/>
      <c r="T17" s="93" t="s">
        <v>603</v>
      </c>
      <c r="U17" s="106"/>
      <c r="V17" s="107"/>
      <c r="W17" s="154"/>
      <c r="X17" s="154"/>
      <c r="Y17" s="154"/>
      <c r="Z17" s="154"/>
    </row>
    <row r="18" spans="2:26" ht="62.25" customHeight="1" x14ac:dyDescent="0.2">
      <c r="B18" s="156" t="s">
        <v>252</v>
      </c>
      <c r="C18" s="153" t="s">
        <v>169</v>
      </c>
      <c r="D18" s="68" t="s">
        <v>423</v>
      </c>
      <c r="E18" s="91">
        <v>1</v>
      </c>
      <c r="F18" s="108" t="s">
        <v>424</v>
      </c>
      <c r="G18" s="92" t="s">
        <v>415</v>
      </c>
      <c r="H18" s="92" t="s">
        <v>269</v>
      </c>
      <c r="I18" s="68" t="s">
        <v>563</v>
      </c>
      <c r="J18" s="103">
        <v>0.33</v>
      </c>
      <c r="K18" s="180" t="s">
        <v>508</v>
      </c>
      <c r="L18" s="180"/>
      <c r="M18" s="92"/>
      <c r="N18" s="93" t="s">
        <v>515</v>
      </c>
      <c r="O18" s="201" t="s">
        <v>648</v>
      </c>
      <c r="P18" s="103">
        <v>0.66</v>
      </c>
      <c r="Q18" s="180" t="s">
        <v>508</v>
      </c>
      <c r="R18" s="100"/>
      <c r="S18" s="92"/>
      <c r="T18" s="93" t="s">
        <v>603</v>
      </c>
      <c r="U18" s="106"/>
      <c r="V18" s="107"/>
      <c r="W18" s="154"/>
      <c r="X18" s="154"/>
      <c r="Y18" s="154"/>
      <c r="Z18" s="154"/>
    </row>
    <row r="19" spans="2:26" x14ac:dyDescent="0.2">
      <c r="R19" s="113"/>
    </row>
  </sheetData>
  <mergeCells count="11">
    <mergeCell ref="C12:D12"/>
    <mergeCell ref="B13:B15"/>
    <mergeCell ref="D2:AB2"/>
    <mergeCell ref="D3:AB3"/>
    <mergeCell ref="B9:Z9"/>
    <mergeCell ref="B10:C10"/>
    <mergeCell ref="B11:D11"/>
    <mergeCell ref="K11:N11"/>
    <mergeCell ref="Q11:T11"/>
    <mergeCell ref="U11:V11"/>
    <mergeCell ref="W11:Z11"/>
  </mergeCells>
  <phoneticPr fontId="59" type="noConversion"/>
  <hyperlinks>
    <hyperlink ref="F1" location="' PTEEP 2024'!A1" display="PORTADA" xr:uid="{105B2678-3A80-44A3-84F1-FED1A192807C}"/>
  </hyperlinks>
  <pageMargins left="0.25" right="0.25" top="0.75" bottom="0.75" header="0.51180555555555496" footer="0.51180555555555496"/>
  <pageSetup firstPageNumber="0"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A104D-AD82-40B9-8F36-D871BC5A48FC}">
  <sheetPr>
    <tabColor theme="2" tint="-0.749992370372631"/>
  </sheetPr>
  <dimension ref="B1:AB19"/>
  <sheetViews>
    <sheetView showWhiteSpace="0" topLeftCell="A10" zoomScale="90" zoomScaleNormal="90" zoomScalePageLayoutView="23" workbookViewId="0">
      <pane xSplit="4" topLeftCell="O1" activePane="topRight" state="frozen"/>
      <selection pane="topRight" activeCell="P13" sqref="P13"/>
    </sheetView>
  </sheetViews>
  <sheetFormatPr baseColWidth="10" defaultColWidth="11.42578125" defaultRowHeight="15" x14ac:dyDescent="0.2"/>
  <cols>
    <col min="1" max="1" width="4" style="97" customWidth="1"/>
    <col min="2" max="2" width="39" style="109" customWidth="1"/>
    <col min="3" max="3" width="6.28515625" style="110" customWidth="1"/>
    <col min="4" max="4" width="56" style="97" customWidth="1"/>
    <col min="5" max="7" width="35.42578125" style="111" customWidth="1"/>
    <col min="8" max="8" width="37.140625" style="112" customWidth="1"/>
    <col min="9" max="9" width="35.42578125" style="97" customWidth="1"/>
    <col min="10" max="10" width="18.28515625" style="97" customWidth="1"/>
    <col min="11" max="11" width="12.42578125" style="97" customWidth="1"/>
    <col min="12" max="12" width="11.140625" style="97" customWidth="1"/>
    <col min="13" max="13" width="13.140625" style="97" customWidth="1"/>
    <col min="14" max="14" width="56.28515625" style="97" customWidth="1"/>
    <col min="15" max="15" width="35" style="97" customWidth="1"/>
    <col min="16" max="16" width="21.28515625" style="97" customWidth="1"/>
    <col min="17" max="17" width="9.7109375" style="97" customWidth="1"/>
    <col min="18" max="18" width="13" style="97" customWidth="1"/>
    <col min="19" max="19" width="13.85546875" style="97" customWidth="1"/>
    <col min="20" max="20" width="56.28515625" style="97" customWidth="1"/>
    <col min="21" max="21" width="53.42578125" style="97" customWidth="1"/>
    <col min="22" max="22" width="25.28515625" style="97" customWidth="1"/>
    <col min="23" max="25" width="15.140625" style="97" customWidth="1"/>
    <col min="26" max="26" width="47.42578125" style="97" customWidth="1"/>
    <col min="27" max="16384" width="11.42578125" style="97"/>
  </cols>
  <sheetData>
    <row r="1" spans="2:28" s="63" customFormat="1" ht="15.75" thickBot="1" x14ac:dyDescent="0.25">
      <c r="B1" s="62"/>
      <c r="C1" s="62"/>
      <c r="E1" s="127" t="s">
        <v>160</v>
      </c>
      <c r="F1" s="62"/>
      <c r="G1" s="62"/>
      <c r="H1" s="82"/>
      <c r="X1" s="79"/>
    </row>
    <row r="2" spans="2:28" s="63" customFormat="1" ht="15.75" customHeight="1" x14ac:dyDescent="0.2">
      <c r="B2" s="62"/>
      <c r="C2" s="62"/>
      <c r="D2" s="252" t="s">
        <v>239</v>
      </c>
      <c r="E2" s="252"/>
      <c r="F2" s="252"/>
      <c r="G2" s="252"/>
      <c r="H2" s="252"/>
      <c r="I2" s="252"/>
      <c r="J2" s="252"/>
      <c r="K2" s="252"/>
      <c r="L2" s="252"/>
      <c r="M2" s="252"/>
      <c r="N2" s="252"/>
      <c r="O2" s="252"/>
      <c r="P2" s="252"/>
      <c r="Q2" s="252"/>
      <c r="R2" s="252"/>
      <c r="S2" s="252"/>
      <c r="T2" s="252"/>
      <c r="U2" s="252"/>
      <c r="V2" s="252"/>
      <c r="W2" s="252"/>
      <c r="X2" s="252"/>
      <c r="Y2" s="252"/>
      <c r="Z2" s="252"/>
      <c r="AA2" s="252"/>
      <c r="AB2" s="252"/>
    </row>
    <row r="3" spans="2:28" s="63" customFormat="1" ht="15.75" customHeight="1" x14ac:dyDescent="0.2">
      <c r="B3" s="64"/>
      <c r="C3" s="62"/>
      <c r="D3" s="252" t="s">
        <v>8</v>
      </c>
      <c r="E3" s="252"/>
      <c r="F3" s="252"/>
      <c r="G3" s="252"/>
      <c r="H3" s="252"/>
      <c r="I3" s="252"/>
      <c r="J3" s="252"/>
      <c r="K3" s="252"/>
      <c r="L3" s="252"/>
      <c r="M3" s="252"/>
      <c r="N3" s="252"/>
      <c r="O3" s="252"/>
      <c r="P3" s="252"/>
      <c r="Q3" s="252"/>
      <c r="R3" s="252"/>
      <c r="S3" s="252"/>
      <c r="T3" s="252"/>
      <c r="U3" s="252"/>
      <c r="V3" s="252"/>
      <c r="W3" s="252"/>
      <c r="X3" s="252"/>
      <c r="Y3" s="252"/>
      <c r="Z3" s="252"/>
      <c r="AA3" s="252"/>
      <c r="AB3" s="252"/>
    </row>
    <row r="4" spans="2:28" s="63" customFormat="1" x14ac:dyDescent="0.2">
      <c r="B4" s="62"/>
      <c r="C4" s="62"/>
      <c r="E4" s="62"/>
      <c r="F4" s="62"/>
      <c r="G4" s="62"/>
      <c r="H4" s="82"/>
      <c r="X4" s="79"/>
    </row>
    <row r="5" spans="2:28" s="63" customFormat="1" x14ac:dyDescent="0.2">
      <c r="B5" s="62"/>
      <c r="C5" s="62"/>
      <c r="E5" s="62"/>
      <c r="F5" s="62"/>
      <c r="G5" s="62"/>
      <c r="H5" s="82"/>
      <c r="X5" s="79"/>
      <c r="Z5"/>
    </row>
    <row r="6" spans="2:28" s="63" customFormat="1" x14ac:dyDescent="0.2">
      <c r="B6" s="62"/>
      <c r="C6" s="62"/>
      <c r="E6" s="62"/>
      <c r="F6" s="62"/>
      <c r="G6" s="62"/>
      <c r="H6" s="82"/>
      <c r="X6" s="79"/>
    </row>
    <row r="7" spans="2:28" s="63" customFormat="1" x14ac:dyDescent="0.2">
      <c r="B7" s="62"/>
      <c r="C7" s="62"/>
      <c r="E7" s="62"/>
      <c r="F7" s="62"/>
      <c r="G7" s="62"/>
      <c r="H7" s="82"/>
      <c r="X7" s="79"/>
    </row>
    <row r="8" spans="2:28" s="63" customFormat="1" x14ac:dyDescent="0.2">
      <c r="B8" s="62"/>
      <c r="C8" s="62"/>
      <c r="E8" s="62"/>
      <c r="F8" s="62"/>
      <c r="G8" s="62"/>
      <c r="H8" s="82"/>
      <c r="X8" s="79"/>
    </row>
    <row r="9" spans="2:28" s="64" customFormat="1" ht="14.25" x14ac:dyDescent="0.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97"/>
      <c r="AB9" s="97"/>
    </row>
    <row r="10" spans="2:28" ht="22.5" customHeight="1" x14ac:dyDescent="0.2">
      <c r="B10" s="269" t="s">
        <v>177</v>
      </c>
      <c r="C10" s="270"/>
      <c r="D10" s="157" t="s">
        <v>220</v>
      </c>
      <c r="E10" s="159"/>
      <c r="F10" s="159"/>
      <c r="G10" s="159"/>
      <c r="H10" s="159"/>
      <c r="I10" s="122"/>
      <c r="J10" s="122"/>
      <c r="K10" s="122"/>
      <c r="L10" s="122"/>
      <c r="M10" s="122"/>
      <c r="N10" s="122"/>
      <c r="O10" s="122"/>
      <c r="P10" s="122"/>
      <c r="Q10" s="122"/>
      <c r="R10" s="122"/>
      <c r="S10" s="122"/>
      <c r="T10" s="122"/>
      <c r="U10" s="122"/>
      <c r="V10" s="122"/>
      <c r="W10" s="159"/>
      <c r="X10" s="159"/>
      <c r="Y10" s="159"/>
      <c r="Z10" s="158"/>
    </row>
    <row r="11" spans="2:28" ht="24" customHeight="1" x14ac:dyDescent="0.2">
      <c r="B11" s="269" t="s">
        <v>221</v>
      </c>
      <c r="C11" s="271"/>
      <c r="D11" s="271"/>
      <c r="E11" s="160"/>
      <c r="F11" s="160"/>
      <c r="G11" s="160"/>
      <c r="H11" s="162"/>
      <c r="I11" s="98"/>
      <c r="J11" s="98"/>
      <c r="K11" s="258" t="s">
        <v>45</v>
      </c>
      <c r="L11" s="259"/>
      <c r="M11" s="259"/>
      <c r="N11" s="260"/>
      <c r="O11" s="98"/>
      <c r="P11" s="98"/>
      <c r="Q11" s="258" t="s">
        <v>31</v>
      </c>
      <c r="R11" s="259"/>
      <c r="S11" s="259"/>
      <c r="T11" s="260"/>
      <c r="U11" s="254"/>
      <c r="V11" s="255"/>
      <c r="W11" s="272" t="s">
        <v>32</v>
      </c>
      <c r="X11" s="273"/>
      <c r="Y11" s="273"/>
      <c r="Z11" s="274"/>
    </row>
    <row r="12" spans="2:28" ht="63.75" customHeight="1" x14ac:dyDescent="0.2">
      <c r="B12" s="150" t="s">
        <v>182</v>
      </c>
      <c r="C12" s="264" t="s">
        <v>161</v>
      </c>
      <c r="D12" s="265"/>
      <c r="E12" s="150" t="s">
        <v>184</v>
      </c>
      <c r="F12" s="150" t="s">
        <v>228</v>
      </c>
      <c r="G12" s="151" t="s">
        <v>13</v>
      </c>
      <c r="H12" s="151" t="s">
        <v>185</v>
      </c>
      <c r="I12" s="102" t="s">
        <v>243</v>
      </c>
      <c r="J12" s="99" t="s">
        <v>242</v>
      </c>
      <c r="K12" s="145" t="s">
        <v>14</v>
      </c>
      <c r="L12" s="145" t="s">
        <v>15</v>
      </c>
      <c r="M12" s="145" t="s">
        <v>16</v>
      </c>
      <c r="N12" s="145" t="s">
        <v>17</v>
      </c>
      <c r="O12" s="99" t="s">
        <v>244</v>
      </c>
      <c r="P12" s="99" t="s">
        <v>245</v>
      </c>
      <c r="Q12" s="145" t="s">
        <v>14</v>
      </c>
      <c r="R12" s="145" t="s">
        <v>15</v>
      </c>
      <c r="S12" s="145" t="s">
        <v>16</v>
      </c>
      <c r="T12" s="145" t="s">
        <v>17</v>
      </c>
      <c r="U12" s="99" t="s">
        <v>246</v>
      </c>
      <c r="V12" s="99" t="s">
        <v>247</v>
      </c>
      <c r="W12" s="152" t="s">
        <v>14</v>
      </c>
      <c r="X12" s="152" t="s">
        <v>15</v>
      </c>
      <c r="Y12" s="152" t="s">
        <v>16</v>
      </c>
      <c r="Z12" s="152" t="s">
        <v>17</v>
      </c>
    </row>
    <row r="13" spans="2:28" ht="62.25" customHeight="1" x14ac:dyDescent="0.2">
      <c r="B13" s="266" t="s">
        <v>231</v>
      </c>
      <c r="C13" s="153" t="s">
        <v>186</v>
      </c>
      <c r="D13" s="155" t="s">
        <v>425</v>
      </c>
      <c r="E13" s="108" t="s">
        <v>426</v>
      </c>
      <c r="F13" s="108" t="s">
        <v>427</v>
      </c>
      <c r="G13" s="108" t="s">
        <v>428</v>
      </c>
      <c r="H13" s="126" t="s">
        <v>429</v>
      </c>
      <c r="I13" s="166" t="s">
        <v>534</v>
      </c>
      <c r="J13" s="91">
        <v>0.99</v>
      </c>
      <c r="K13" s="180" t="s">
        <v>508</v>
      </c>
      <c r="L13" s="180"/>
      <c r="M13" s="92"/>
      <c r="N13" s="93" t="s">
        <v>515</v>
      </c>
      <c r="O13" s="92" t="s">
        <v>587</v>
      </c>
      <c r="P13" s="103">
        <v>1</v>
      </c>
      <c r="Q13" s="180" t="s">
        <v>508</v>
      </c>
      <c r="R13" s="104"/>
      <c r="S13" s="92"/>
      <c r="T13" s="96" t="s">
        <v>604</v>
      </c>
      <c r="U13" s="94"/>
      <c r="V13" s="89"/>
      <c r="W13" s="154"/>
      <c r="X13" s="154"/>
      <c r="Y13" s="154"/>
      <c r="Z13" s="154"/>
    </row>
    <row r="14" spans="2:28" ht="62.25" customHeight="1" x14ac:dyDescent="0.2">
      <c r="B14" s="267"/>
      <c r="C14" s="153" t="s">
        <v>162</v>
      </c>
      <c r="D14" s="155" t="s">
        <v>430</v>
      </c>
      <c r="E14" s="108" t="s">
        <v>431</v>
      </c>
      <c r="F14" s="108" t="s">
        <v>432</v>
      </c>
      <c r="G14" s="108" t="s">
        <v>428</v>
      </c>
      <c r="H14" s="126" t="s">
        <v>339</v>
      </c>
      <c r="I14" s="166" t="s">
        <v>535</v>
      </c>
      <c r="J14" s="91">
        <v>0.99</v>
      </c>
      <c r="K14" s="180" t="s">
        <v>508</v>
      </c>
      <c r="L14" s="180"/>
      <c r="M14" s="92"/>
      <c r="N14" s="93" t="s">
        <v>515</v>
      </c>
      <c r="O14" s="92" t="s">
        <v>587</v>
      </c>
      <c r="P14" s="103">
        <v>1</v>
      </c>
      <c r="Q14" s="180" t="s">
        <v>508</v>
      </c>
      <c r="R14" s="104"/>
      <c r="S14" s="92"/>
      <c r="T14" s="96" t="s">
        <v>604</v>
      </c>
      <c r="U14" s="94"/>
      <c r="V14" s="89"/>
      <c r="W14" s="154"/>
      <c r="X14" s="154"/>
      <c r="Y14" s="154"/>
      <c r="Z14" s="154"/>
    </row>
    <row r="15" spans="2:28" ht="55.5" customHeight="1" x14ac:dyDescent="0.2">
      <c r="B15" s="267"/>
      <c r="C15" s="153" t="s">
        <v>304</v>
      </c>
      <c r="D15" s="133" t="s">
        <v>433</v>
      </c>
      <c r="E15" s="92" t="s">
        <v>434</v>
      </c>
      <c r="F15" s="92" t="s">
        <v>435</v>
      </c>
      <c r="G15" s="92" t="s">
        <v>428</v>
      </c>
      <c r="H15" s="174" t="s">
        <v>436</v>
      </c>
      <c r="I15" s="108" t="s">
        <v>524</v>
      </c>
      <c r="J15" s="91">
        <v>0</v>
      </c>
      <c r="K15" s="104"/>
      <c r="L15" s="180"/>
      <c r="M15" s="180" t="s">
        <v>508</v>
      </c>
      <c r="N15" s="93" t="s">
        <v>545</v>
      </c>
      <c r="O15" s="185" t="s">
        <v>605</v>
      </c>
      <c r="P15" s="103">
        <v>1</v>
      </c>
      <c r="Q15" s="180" t="s">
        <v>508</v>
      </c>
      <c r="R15" s="104"/>
      <c r="S15" s="92"/>
      <c r="T15" s="96" t="s">
        <v>604</v>
      </c>
      <c r="U15" s="94"/>
      <c r="V15" s="89"/>
      <c r="W15" s="154"/>
      <c r="X15" s="154"/>
      <c r="Y15" s="154"/>
      <c r="Z15" s="154"/>
    </row>
    <row r="16" spans="2:28" ht="62.25" customHeight="1" x14ac:dyDescent="0.2">
      <c r="B16" s="266" t="s">
        <v>203</v>
      </c>
      <c r="C16" s="153" t="s">
        <v>166</v>
      </c>
      <c r="D16" s="134" t="s">
        <v>437</v>
      </c>
      <c r="E16" s="108" t="s">
        <v>438</v>
      </c>
      <c r="F16" s="108" t="s">
        <v>439</v>
      </c>
      <c r="G16" s="108" t="s">
        <v>313</v>
      </c>
      <c r="H16" s="126" t="s">
        <v>440</v>
      </c>
      <c r="I16" s="165" t="s">
        <v>536</v>
      </c>
      <c r="J16" s="91">
        <v>0.99</v>
      </c>
      <c r="K16" s="180" t="s">
        <v>508</v>
      </c>
      <c r="L16" s="180"/>
      <c r="M16" s="92"/>
      <c r="N16" s="93" t="s">
        <v>515</v>
      </c>
      <c r="O16" s="92" t="s">
        <v>587</v>
      </c>
      <c r="P16" s="103">
        <v>1</v>
      </c>
      <c r="Q16" s="180" t="s">
        <v>508</v>
      </c>
      <c r="R16" s="104"/>
      <c r="S16" s="92"/>
      <c r="T16" s="96" t="s">
        <v>604</v>
      </c>
      <c r="U16" s="106"/>
      <c r="V16" s="107"/>
      <c r="W16" s="154"/>
      <c r="X16" s="154"/>
      <c r="Y16" s="154"/>
      <c r="Z16" s="154"/>
    </row>
    <row r="17" spans="2:26" ht="62.25" customHeight="1" x14ac:dyDescent="0.2">
      <c r="B17" s="267"/>
      <c r="C17" s="153" t="s">
        <v>164</v>
      </c>
      <c r="D17" s="135" t="s">
        <v>441</v>
      </c>
      <c r="E17" s="91" t="s">
        <v>442</v>
      </c>
      <c r="F17" s="92" t="s">
        <v>443</v>
      </c>
      <c r="G17" s="92" t="s">
        <v>313</v>
      </c>
      <c r="H17" s="174" t="s">
        <v>269</v>
      </c>
      <c r="I17" s="96" t="s">
        <v>537</v>
      </c>
      <c r="J17" s="91">
        <v>0.99</v>
      </c>
      <c r="K17" s="180" t="s">
        <v>508</v>
      </c>
      <c r="L17" s="180"/>
      <c r="M17" s="92"/>
      <c r="N17" s="93" t="s">
        <v>515</v>
      </c>
      <c r="O17" s="185" t="s">
        <v>606</v>
      </c>
      <c r="P17" s="103">
        <v>0.66</v>
      </c>
      <c r="Q17" s="180" t="s">
        <v>508</v>
      </c>
      <c r="R17" s="104"/>
      <c r="S17" s="92"/>
      <c r="T17" s="93" t="s">
        <v>515</v>
      </c>
      <c r="U17" s="106"/>
      <c r="V17" s="107"/>
      <c r="W17" s="154"/>
      <c r="X17" s="154"/>
      <c r="Y17" s="154"/>
      <c r="Z17" s="154"/>
    </row>
    <row r="18" spans="2:26" ht="62.25" customHeight="1" x14ac:dyDescent="0.2">
      <c r="B18" s="156" t="s">
        <v>204</v>
      </c>
      <c r="C18" s="153" t="s">
        <v>167</v>
      </c>
      <c r="D18" s="124" t="s">
        <v>444</v>
      </c>
      <c r="E18" s="108" t="s">
        <v>445</v>
      </c>
      <c r="F18" s="108" t="s">
        <v>446</v>
      </c>
      <c r="G18" s="108" t="s">
        <v>313</v>
      </c>
      <c r="H18" s="126" t="s">
        <v>269</v>
      </c>
      <c r="I18" s="96" t="s">
        <v>538</v>
      </c>
      <c r="J18" s="103">
        <v>0.3</v>
      </c>
      <c r="K18" s="180" t="s">
        <v>508</v>
      </c>
      <c r="L18" s="180"/>
      <c r="M18" s="92"/>
      <c r="N18" s="93" t="s">
        <v>515</v>
      </c>
      <c r="O18" s="100" t="s">
        <v>607</v>
      </c>
      <c r="P18" s="103">
        <v>0.66</v>
      </c>
      <c r="Q18" s="180" t="s">
        <v>508</v>
      </c>
      <c r="R18" s="104"/>
      <c r="S18" s="92"/>
      <c r="T18" s="93" t="s">
        <v>515</v>
      </c>
      <c r="U18" s="106"/>
      <c r="V18" s="107"/>
      <c r="W18" s="154"/>
      <c r="X18" s="154"/>
      <c r="Y18" s="154"/>
      <c r="Z18" s="154"/>
    </row>
    <row r="19" spans="2:26" x14ac:dyDescent="0.2">
      <c r="R19" s="113"/>
    </row>
  </sheetData>
  <mergeCells count="12">
    <mergeCell ref="C12:D12"/>
    <mergeCell ref="B16:B17"/>
    <mergeCell ref="D2:AB2"/>
    <mergeCell ref="D3:AB3"/>
    <mergeCell ref="B9:Z9"/>
    <mergeCell ref="B10:C10"/>
    <mergeCell ref="B11:D11"/>
    <mergeCell ref="K11:N11"/>
    <mergeCell ref="Q11:T11"/>
    <mergeCell ref="U11:V11"/>
    <mergeCell ref="W11:Z11"/>
    <mergeCell ref="B13:B15"/>
  </mergeCells>
  <phoneticPr fontId="59" type="noConversion"/>
  <hyperlinks>
    <hyperlink ref="E1" location="' PTEEP 2024'!A1" display="PORTADA" xr:uid="{2D57B28B-2A27-4E2F-AF67-DAE2BCD1B9DC}"/>
  </hyperlinks>
  <pageMargins left="0.25" right="0.25" top="0.75" bottom="0.75" header="0.51180555555555496" footer="0.51180555555555496"/>
  <pageSetup firstPageNumber="0"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ABB1E-A784-44A8-8714-AA6A5F6CC1EF}">
  <sheetPr>
    <tabColor rgb="FF3399FF"/>
  </sheetPr>
  <dimension ref="B1:AB22"/>
  <sheetViews>
    <sheetView showWhiteSpace="0" topLeftCell="A9" zoomScale="80" zoomScaleNormal="80" zoomScalePageLayoutView="23" workbookViewId="0">
      <pane xSplit="4" topLeftCell="O1" activePane="topRight" state="frozen"/>
      <selection activeCell="A4" sqref="A4"/>
      <selection pane="topRight" activeCell="O15" sqref="O15"/>
    </sheetView>
  </sheetViews>
  <sheetFormatPr baseColWidth="10" defaultColWidth="11.42578125" defaultRowHeight="15" x14ac:dyDescent="0.2"/>
  <cols>
    <col min="1" max="1" width="4" style="97" customWidth="1"/>
    <col min="2" max="2" width="39" style="109" customWidth="1"/>
    <col min="3" max="3" width="6.28515625" style="110" customWidth="1"/>
    <col min="4" max="4" width="56" style="97" customWidth="1"/>
    <col min="5" max="7" width="35.42578125" style="111" customWidth="1"/>
    <col min="8" max="8" width="37.140625" style="112" customWidth="1"/>
    <col min="9" max="9" width="35.42578125" style="97" customWidth="1"/>
    <col min="10" max="10" width="18.28515625" style="97" customWidth="1"/>
    <col min="11" max="11" width="12.42578125" style="97" customWidth="1"/>
    <col min="12" max="12" width="11.140625" style="97" customWidth="1"/>
    <col min="13" max="13" width="13.140625" style="97" customWidth="1"/>
    <col min="14" max="14" width="56.28515625" style="97" customWidth="1"/>
    <col min="15" max="15" width="35" style="97" customWidth="1"/>
    <col min="16" max="16" width="21.28515625" style="97" customWidth="1"/>
    <col min="17" max="17" width="9.7109375" style="97" customWidth="1"/>
    <col min="18" max="18" width="13" style="97" customWidth="1"/>
    <col min="19" max="19" width="13.85546875" style="97" customWidth="1"/>
    <col min="20" max="20" width="56.28515625" style="97" customWidth="1"/>
    <col min="21" max="21" width="53.42578125" style="97" customWidth="1"/>
    <col min="22" max="22" width="25.28515625" style="97" customWidth="1"/>
    <col min="23" max="25" width="15.140625" style="97" customWidth="1"/>
    <col min="26" max="26" width="41.5703125" style="97" customWidth="1"/>
    <col min="27" max="16384" width="11.42578125" style="97"/>
  </cols>
  <sheetData>
    <row r="1" spans="2:28" s="63" customFormat="1" ht="15.75" thickBot="1" x14ac:dyDescent="0.25">
      <c r="B1" s="62"/>
      <c r="C1" s="62"/>
      <c r="E1" s="129" t="s">
        <v>160</v>
      </c>
      <c r="F1" s="62"/>
      <c r="G1" s="62"/>
      <c r="H1" s="82"/>
      <c r="X1" s="79"/>
    </row>
    <row r="2" spans="2:28" s="63" customFormat="1" ht="15.75" customHeight="1" x14ac:dyDescent="0.2">
      <c r="B2" s="62"/>
      <c r="C2" s="62"/>
      <c r="D2" s="252" t="s">
        <v>239</v>
      </c>
      <c r="E2" s="252"/>
      <c r="F2" s="252"/>
      <c r="G2" s="252"/>
      <c r="H2" s="252"/>
      <c r="I2" s="252"/>
      <c r="J2" s="252"/>
      <c r="K2" s="252"/>
      <c r="L2" s="252"/>
      <c r="M2" s="252"/>
      <c r="N2" s="252"/>
      <c r="O2" s="252"/>
      <c r="P2" s="252"/>
      <c r="Q2" s="252"/>
      <c r="R2" s="252"/>
      <c r="S2" s="252"/>
      <c r="T2" s="252"/>
      <c r="U2" s="252"/>
      <c r="V2" s="252"/>
      <c r="W2" s="252"/>
      <c r="X2" s="252"/>
      <c r="Y2" s="252"/>
      <c r="Z2" s="252"/>
      <c r="AA2" s="252"/>
      <c r="AB2" s="252"/>
    </row>
    <row r="3" spans="2:28" s="63" customFormat="1" ht="15.75" customHeight="1" x14ac:dyDescent="0.2">
      <c r="B3" s="64"/>
      <c r="C3" s="62"/>
      <c r="D3" s="252" t="s">
        <v>8</v>
      </c>
      <c r="E3" s="252"/>
      <c r="F3" s="252"/>
      <c r="G3" s="252"/>
      <c r="H3" s="252"/>
      <c r="I3" s="252"/>
      <c r="J3" s="252"/>
      <c r="K3" s="252"/>
      <c r="L3" s="252"/>
      <c r="M3" s="252"/>
      <c r="N3" s="252"/>
      <c r="O3" s="252"/>
      <c r="P3" s="252"/>
      <c r="Q3" s="252"/>
      <c r="R3" s="252"/>
      <c r="S3" s="252"/>
      <c r="T3" s="252"/>
      <c r="U3" s="252"/>
      <c r="V3" s="252"/>
      <c r="W3" s="252"/>
      <c r="X3" s="252"/>
      <c r="Y3" s="252"/>
      <c r="Z3" s="252"/>
      <c r="AA3" s="252"/>
      <c r="AB3" s="252"/>
    </row>
    <row r="4" spans="2:28" s="63" customFormat="1" x14ac:dyDescent="0.2">
      <c r="B4" s="62"/>
      <c r="C4" s="62"/>
      <c r="E4" s="62"/>
      <c r="F4" s="62"/>
      <c r="G4" s="62"/>
      <c r="H4" s="82"/>
      <c r="X4" s="79"/>
    </row>
    <row r="5" spans="2:28" s="63" customFormat="1" x14ac:dyDescent="0.2">
      <c r="B5" s="62"/>
      <c r="C5" s="62"/>
      <c r="E5" s="62"/>
      <c r="F5" s="62"/>
      <c r="G5" s="62"/>
      <c r="H5" s="82"/>
      <c r="X5" s="79"/>
    </row>
    <row r="6" spans="2:28" s="63" customFormat="1" x14ac:dyDescent="0.2">
      <c r="B6" s="62"/>
      <c r="C6" s="62"/>
      <c r="E6" s="62"/>
      <c r="F6" s="62"/>
      <c r="G6" s="62"/>
      <c r="H6" s="82"/>
      <c r="X6" s="79"/>
      <c r="Z6"/>
    </row>
    <row r="7" spans="2:28" s="63" customFormat="1" x14ac:dyDescent="0.2">
      <c r="B7" s="62"/>
      <c r="C7" s="62"/>
      <c r="E7" s="62"/>
      <c r="F7" s="62"/>
      <c r="G7" s="62"/>
      <c r="H7" s="82"/>
      <c r="X7" s="79"/>
    </row>
    <row r="8" spans="2:28" s="63" customFormat="1" x14ac:dyDescent="0.2">
      <c r="B8" s="62"/>
      <c r="C8" s="62"/>
      <c r="E8" s="62"/>
      <c r="F8" s="62"/>
      <c r="G8" s="62"/>
      <c r="H8" s="82"/>
      <c r="X8" s="79"/>
    </row>
    <row r="9" spans="2:28" s="64" customFormat="1" ht="14.25" x14ac:dyDescent="0.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97"/>
      <c r="AB9" s="97"/>
    </row>
    <row r="10" spans="2:28" ht="22.5" customHeight="1" x14ac:dyDescent="0.2">
      <c r="B10" s="286" t="s">
        <v>206</v>
      </c>
      <c r="C10" s="270"/>
      <c r="D10" s="157" t="s">
        <v>205</v>
      </c>
      <c r="E10" s="159"/>
      <c r="F10" s="159"/>
      <c r="G10" s="159"/>
      <c r="H10" s="159"/>
      <c r="I10" s="122"/>
      <c r="J10" s="122"/>
      <c r="K10" s="122"/>
      <c r="L10" s="122"/>
      <c r="M10" s="122"/>
      <c r="N10" s="122"/>
      <c r="O10" s="122"/>
      <c r="P10" s="122"/>
      <c r="Q10" s="122"/>
      <c r="R10" s="122"/>
      <c r="S10" s="122"/>
      <c r="T10" s="122"/>
      <c r="U10" s="122"/>
      <c r="V10" s="122"/>
      <c r="W10" s="159"/>
      <c r="X10" s="159"/>
      <c r="Y10" s="159"/>
      <c r="Z10" s="158"/>
    </row>
    <row r="11" spans="2:28" ht="24" customHeight="1" x14ac:dyDescent="0.2">
      <c r="B11" s="269" t="s">
        <v>212</v>
      </c>
      <c r="C11" s="271"/>
      <c r="D11" s="271"/>
      <c r="E11" s="160"/>
      <c r="F11" s="160"/>
      <c r="G11" s="160"/>
      <c r="H11" s="162"/>
      <c r="I11" s="98"/>
      <c r="J11" s="98"/>
      <c r="K11" s="258" t="s">
        <v>45</v>
      </c>
      <c r="L11" s="259"/>
      <c r="M11" s="259"/>
      <c r="N11" s="260"/>
      <c r="O11" s="98"/>
      <c r="P11" s="98"/>
      <c r="Q11" s="258" t="s">
        <v>31</v>
      </c>
      <c r="R11" s="259"/>
      <c r="S11" s="259"/>
      <c r="T11" s="260"/>
      <c r="U11" s="254"/>
      <c r="V11" s="255"/>
      <c r="W11" s="272" t="s">
        <v>32</v>
      </c>
      <c r="X11" s="273"/>
      <c r="Y11" s="273"/>
      <c r="Z11" s="274"/>
    </row>
    <row r="12" spans="2:28" ht="63.75" customHeight="1" x14ac:dyDescent="0.2">
      <c r="B12" s="150" t="s">
        <v>182</v>
      </c>
      <c r="C12" s="264" t="s">
        <v>161</v>
      </c>
      <c r="D12" s="265"/>
      <c r="E12" s="150" t="s">
        <v>184</v>
      </c>
      <c r="F12" s="150" t="s">
        <v>228</v>
      </c>
      <c r="G12" s="151" t="s">
        <v>13</v>
      </c>
      <c r="H12" s="151" t="s">
        <v>185</v>
      </c>
      <c r="I12" s="102" t="s">
        <v>243</v>
      </c>
      <c r="J12" s="99" t="s">
        <v>242</v>
      </c>
      <c r="K12" s="145" t="s">
        <v>14</v>
      </c>
      <c r="L12" s="145" t="s">
        <v>15</v>
      </c>
      <c r="M12" s="145" t="s">
        <v>16</v>
      </c>
      <c r="N12" s="145" t="s">
        <v>17</v>
      </c>
      <c r="O12" s="99" t="s">
        <v>244</v>
      </c>
      <c r="P12" s="99" t="s">
        <v>245</v>
      </c>
      <c r="Q12" s="145" t="s">
        <v>14</v>
      </c>
      <c r="R12" s="145" t="s">
        <v>15</v>
      </c>
      <c r="S12" s="145" t="s">
        <v>16</v>
      </c>
      <c r="T12" s="145" t="s">
        <v>17</v>
      </c>
      <c r="U12" s="99" t="s">
        <v>246</v>
      </c>
      <c r="V12" s="99" t="s">
        <v>247</v>
      </c>
      <c r="W12" s="152" t="s">
        <v>14</v>
      </c>
      <c r="X12" s="152" t="s">
        <v>15</v>
      </c>
      <c r="Y12" s="152" t="s">
        <v>16</v>
      </c>
      <c r="Z12" s="152" t="s">
        <v>17</v>
      </c>
    </row>
    <row r="13" spans="2:28" ht="62.25" customHeight="1" x14ac:dyDescent="0.2">
      <c r="B13" s="266" t="s">
        <v>207</v>
      </c>
      <c r="C13" s="153" t="s">
        <v>186</v>
      </c>
      <c r="D13" s="134" t="s">
        <v>447</v>
      </c>
      <c r="E13" s="91">
        <v>1</v>
      </c>
      <c r="F13" s="92" t="s">
        <v>448</v>
      </c>
      <c r="G13" s="92" t="s">
        <v>369</v>
      </c>
      <c r="H13" s="177" t="s">
        <v>269</v>
      </c>
      <c r="I13" s="165" t="s">
        <v>649</v>
      </c>
      <c r="J13" s="103">
        <v>0.33</v>
      </c>
      <c r="K13" s="180" t="s">
        <v>508</v>
      </c>
      <c r="L13" s="180"/>
      <c r="M13" s="92"/>
      <c r="N13" s="93" t="s">
        <v>515</v>
      </c>
      <c r="O13" s="185" t="s">
        <v>650</v>
      </c>
      <c r="P13" s="103">
        <v>0.66</v>
      </c>
      <c r="Q13" s="180" t="s">
        <v>508</v>
      </c>
      <c r="R13" s="180"/>
      <c r="S13" s="92"/>
      <c r="T13" s="93" t="s">
        <v>515</v>
      </c>
      <c r="U13" s="94"/>
      <c r="V13" s="89"/>
      <c r="W13" s="154"/>
      <c r="X13" s="154"/>
      <c r="Y13" s="154"/>
      <c r="Z13" s="154"/>
    </row>
    <row r="14" spans="2:28" ht="55.5" customHeight="1" x14ac:dyDescent="0.2">
      <c r="B14" s="267"/>
      <c r="C14" s="153" t="s">
        <v>162</v>
      </c>
      <c r="D14" s="178" t="s">
        <v>449</v>
      </c>
      <c r="E14" s="92" t="s">
        <v>450</v>
      </c>
      <c r="F14" s="92" t="s">
        <v>451</v>
      </c>
      <c r="G14" s="92" t="s">
        <v>369</v>
      </c>
      <c r="H14" s="177" t="s">
        <v>452</v>
      </c>
      <c r="I14" s="96" t="s">
        <v>651</v>
      </c>
      <c r="J14" s="103">
        <v>0.33</v>
      </c>
      <c r="K14" s="180" t="s">
        <v>508</v>
      </c>
      <c r="L14" s="180"/>
      <c r="M14" s="92"/>
      <c r="N14" s="93" t="s">
        <v>515</v>
      </c>
      <c r="O14" s="105" t="s">
        <v>652</v>
      </c>
      <c r="P14" s="103">
        <v>0.66</v>
      </c>
      <c r="Q14" s="180" t="s">
        <v>508</v>
      </c>
      <c r="R14" s="180"/>
      <c r="S14" s="92"/>
      <c r="T14" s="93" t="s">
        <v>515</v>
      </c>
      <c r="U14" s="94"/>
      <c r="V14" s="89"/>
      <c r="W14" s="154"/>
      <c r="X14" s="154"/>
      <c r="Y14" s="154"/>
      <c r="Z14" s="154"/>
    </row>
    <row r="15" spans="2:28" ht="70.5" customHeight="1" x14ac:dyDescent="0.2">
      <c r="B15" s="266" t="s">
        <v>208</v>
      </c>
      <c r="C15" s="153" t="s">
        <v>166</v>
      </c>
      <c r="D15" s="134" t="s">
        <v>453</v>
      </c>
      <c r="E15" s="125">
        <v>0.9</v>
      </c>
      <c r="F15" s="92" t="s">
        <v>454</v>
      </c>
      <c r="G15" s="92" t="s">
        <v>369</v>
      </c>
      <c r="H15" s="177" t="s">
        <v>455</v>
      </c>
      <c r="I15" s="96" t="s">
        <v>539</v>
      </c>
      <c r="J15" s="103">
        <v>0.33</v>
      </c>
      <c r="K15" s="180" t="s">
        <v>508</v>
      </c>
      <c r="L15" s="180"/>
      <c r="M15" s="92"/>
      <c r="N15" s="93" t="s">
        <v>515</v>
      </c>
      <c r="O15" s="100" t="s">
        <v>608</v>
      </c>
      <c r="P15" s="103">
        <v>0.66</v>
      </c>
      <c r="Q15" s="180" t="s">
        <v>508</v>
      </c>
      <c r="R15" s="180"/>
      <c r="S15" s="92"/>
      <c r="T15" s="93" t="s">
        <v>515</v>
      </c>
      <c r="U15" s="106"/>
      <c r="V15" s="107"/>
      <c r="W15" s="154"/>
      <c r="X15" s="154"/>
      <c r="Y15" s="154"/>
      <c r="Z15" s="154"/>
    </row>
    <row r="16" spans="2:28" ht="66" customHeight="1" x14ac:dyDescent="0.2">
      <c r="B16" s="267"/>
      <c r="C16" s="153" t="s">
        <v>164</v>
      </c>
      <c r="D16" s="134" t="s">
        <v>456</v>
      </c>
      <c r="E16" s="125">
        <v>0.7</v>
      </c>
      <c r="F16" s="92" t="s">
        <v>457</v>
      </c>
      <c r="G16" s="92" t="s">
        <v>369</v>
      </c>
      <c r="H16" s="177" t="s">
        <v>458</v>
      </c>
      <c r="I16" s="96" t="s">
        <v>540</v>
      </c>
      <c r="J16" s="103">
        <v>0.33</v>
      </c>
      <c r="K16" s="95"/>
      <c r="L16" s="95"/>
      <c r="M16" s="180" t="s">
        <v>508</v>
      </c>
      <c r="N16" s="93" t="s">
        <v>555</v>
      </c>
      <c r="O16" s="100" t="s">
        <v>609</v>
      </c>
      <c r="P16" s="103">
        <v>0</v>
      </c>
      <c r="Q16" s="100"/>
      <c r="R16" s="100"/>
      <c r="S16" s="180" t="s">
        <v>508</v>
      </c>
      <c r="T16" s="93" t="s">
        <v>555</v>
      </c>
      <c r="U16" s="106"/>
      <c r="V16" s="107"/>
      <c r="W16" s="154"/>
      <c r="X16" s="154"/>
      <c r="Y16" s="154"/>
      <c r="Z16" s="154"/>
    </row>
    <row r="17" spans="2:26" ht="62.25" customHeight="1" x14ac:dyDescent="0.2">
      <c r="B17" s="172" t="s">
        <v>209</v>
      </c>
      <c r="C17" s="153" t="s">
        <v>167</v>
      </c>
      <c r="D17" s="135" t="s">
        <v>459</v>
      </c>
      <c r="E17" s="92" t="s">
        <v>460</v>
      </c>
      <c r="F17" s="108" t="s">
        <v>461</v>
      </c>
      <c r="G17" s="92" t="s">
        <v>462</v>
      </c>
      <c r="H17" s="177" t="s">
        <v>269</v>
      </c>
      <c r="I17" s="96" t="s">
        <v>541</v>
      </c>
      <c r="J17" s="103">
        <v>0.33</v>
      </c>
      <c r="K17" s="95"/>
      <c r="L17" s="95"/>
      <c r="M17" s="180" t="s">
        <v>508</v>
      </c>
      <c r="N17" s="93" t="s">
        <v>556</v>
      </c>
      <c r="O17" s="185" t="s">
        <v>610</v>
      </c>
      <c r="P17" s="103">
        <v>0.66</v>
      </c>
      <c r="Q17" s="180" t="s">
        <v>508</v>
      </c>
      <c r="R17" s="180"/>
      <c r="S17" s="92"/>
      <c r="T17" s="93" t="s">
        <v>515</v>
      </c>
      <c r="U17" s="94"/>
      <c r="V17" s="89"/>
      <c r="W17" s="154"/>
      <c r="X17" s="154"/>
      <c r="Y17" s="154"/>
      <c r="Z17" s="154"/>
    </row>
    <row r="18" spans="2:26" ht="62.25" customHeight="1" x14ac:dyDescent="0.2">
      <c r="B18" s="268" t="s">
        <v>210</v>
      </c>
      <c r="C18" s="153" t="s">
        <v>169</v>
      </c>
      <c r="D18" s="134" t="s">
        <v>463</v>
      </c>
      <c r="E18" s="125">
        <v>0.9</v>
      </c>
      <c r="F18" s="92" t="s">
        <v>464</v>
      </c>
      <c r="G18" s="92" t="s">
        <v>369</v>
      </c>
      <c r="H18" s="177" t="s">
        <v>455</v>
      </c>
      <c r="I18" s="96" t="s">
        <v>542</v>
      </c>
      <c r="J18" s="103">
        <v>0.33</v>
      </c>
      <c r="K18" s="180" t="s">
        <v>508</v>
      </c>
      <c r="L18" s="180"/>
      <c r="M18" s="92"/>
      <c r="N18" s="93" t="s">
        <v>515</v>
      </c>
      <c r="O18" s="95" t="s">
        <v>611</v>
      </c>
      <c r="P18" s="103">
        <v>0.66</v>
      </c>
      <c r="Q18" s="180" t="s">
        <v>508</v>
      </c>
      <c r="R18" s="180"/>
      <c r="S18" s="92"/>
      <c r="T18" s="93" t="s">
        <v>515</v>
      </c>
      <c r="U18" s="94"/>
      <c r="V18" s="89"/>
      <c r="W18" s="154"/>
      <c r="X18" s="154"/>
      <c r="Y18" s="154"/>
      <c r="Z18" s="154"/>
    </row>
    <row r="19" spans="2:26" ht="62.25" customHeight="1" x14ac:dyDescent="0.2">
      <c r="B19" s="268"/>
      <c r="C19" s="153" t="s">
        <v>170</v>
      </c>
      <c r="D19" s="134" t="s">
        <v>465</v>
      </c>
      <c r="E19" s="125">
        <v>0.7</v>
      </c>
      <c r="F19" s="92" t="s">
        <v>466</v>
      </c>
      <c r="G19" s="92" t="s">
        <v>369</v>
      </c>
      <c r="H19" s="177" t="s">
        <v>458</v>
      </c>
      <c r="I19" s="96" t="s">
        <v>543</v>
      </c>
      <c r="J19" s="103">
        <v>0.33</v>
      </c>
      <c r="K19" s="95"/>
      <c r="L19" s="95"/>
      <c r="M19" s="180" t="s">
        <v>508</v>
      </c>
      <c r="N19" s="93" t="s">
        <v>555</v>
      </c>
      <c r="O19" s="92" t="s">
        <v>524</v>
      </c>
      <c r="P19" s="103">
        <v>0</v>
      </c>
      <c r="Q19" s="95"/>
      <c r="R19" s="95"/>
      <c r="S19" s="180" t="s">
        <v>508</v>
      </c>
      <c r="T19" s="68" t="s">
        <v>581</v>
      </c>
      <c r="U19" s="94"/>
      <c r="V19" s="89"/>
      <c r="W19" s="154"/>
      <c r="X19" s="154"/>
      <c r="Y19" s="154"/>
      <c r="Z19" s="154"/>
    </row>
    <row r="20" spans="2:26" ht="72" customHeight="1" x14ac:dyDescent="0.2">
      <c r="B20" s="268" t="s">
        <v>211</v>
      </c>
      <c r="C20" s="153" t="s">
        <v>171</v>
      </c>
      <c r="D20" s="135" t="s">
        <v>473</v>
      </c>
      <c r="E20" s="92" t="s">
        <v>467</v>
      </c>
      <c r="F20" s="92" t="s">
        <v>468</v>
      </c>
      <c r="G20" s="92" t="s">
        <v>469</v>
      </c>
      <c r="H20" s="174" t="s">
        <v>363</v>
      </c>
      <c r="I20" s="96" t="s">
        <v>653</v>
      </c>
      <c r="J20" s="103">
        <v>0.33</v>
      </c>
      <c r="K20" s="180" t="s">
        <v>508</v>
      </c>
      <c r="L20" s="180"/>
      <c r="M20" s="92"/>
      <c r="N20" s="93" t="s">
        <v>515</v>
      </c>
      <c r="O20" s="185" t="s">
        <v>612</v>
      </c>
      <c r="P20" s="103">
        <v>0.66</v>
      </c>
      <c r="Q20" s="180" t="s">
        <v>508</v>
      </c>
      <c r="R20" s="180"/>
      <c r="S20" s="92"/>
      <c r="T20" s="93" t="s">
        <v>515</v>
      </c>
      <c r="U20" s="94"/>
      <c r="V20" s="89"/>
      <c r="W20" s="154"/>
      <c r="X20" s="154"/>
      <c r="Y20" s="154"/>
      <c r="Z20" s="154"/>
    </row>
    <row r="21" spans="2:26" ht="72.75" customHeight="1" x14ac:dyDescent="0.2">
      <c r="B21" s="268"/>
      <c r="C21" s="153" t="s">
        <v>172</v>
      </c>
      <c r="D21" s="135" t="s">
        <v>470</v>
      </c>
      <c r="E21" s="92" t="s">
        <v>471</v>
      </c>
      <c r="F21" s="92" t="s">
        <v>472</v>
      </c>
      <c r="G21" s="92" t="s">
        <v>469</v>
      </c>
      <c r="H21" s="174" t="s">
        <v>363</v>
      </c>
      <c r="I21" s="183" t="s">
        <v>654</v>
      </c>
      <c r="J21" s="103">
        <v>0.33</v>
      </c>
      <c r="K21" s="180" t="s">
        <v>508</v>
      </c>
      <c r="L21" s="90"/>
      <c r="M21" s="90"/>
      <c r="N21" s="93" t="s">
        <v>515</v>
      </c>
      <c r="O21" s="183" t="s">
        <v>612</v>
      </c>
      <c r="P21" s="103">
        <v>0.66</v>
      </c>
      <c r="Q21" s="180" t="s">
        <v>508</v>
      </c>
      <c r="R21" s="180"/>
      <c r="S21" s="92"/>
      <c r="T21" s="93" t="s">
        <v>515</v>
      </c>
      <c r="U21" s="90"/>
      <c r="W21" s="154"/>
      <c r="X21" s="154"/>
      <c r="Y21" s="154"/>
      <c r="Z21" s="154"/>
    </row>
    <row r="22" spans="2:26" x14ac:dyDescent="0.2">
      <c r="J22" s="113"/>
      <c r="P22" s="141"/>
      <c r="R22" s="113"/>
      <c r="V22" s="167" t="e">
        <f>AVERAGE(V13:V20)</f>
        <v>#DIV/0!</v>
      </c>
    </row>
  </sheetData>
  <mergeCells count="14">
    <mergeCell ref="B20:B21"/>
    <mergeCell ref="D2:AB2"/>
    <mergeCell ref="D3:AB3"/>
    <mergeCell ref="B9:Z9"/>
    <mergeCell ref="B10:C10"/>
    <mergeCell ref="B11:D11"/>
    <mergeCell ref="K11:N11"/>
    <mergeCell ref="Q11:T11"/>
    <mergeCell ref="U11:V11"/>
    <mergeCell ref="W11:Z11"/>
    <mergeCell ref="C12:D12"/>
    <mergeCell ref="B13:B14"/>
    <mergeCell ref="B18:B19"/>
    <mergeCell ref="B15:B16"/>
  </mergeCells>
  <hyperlinks>
    <hyperlink ref="E1" location="' PTEEP 2024'!A1" display="PORTADA" xr:uid="{7682E284-3FC8-4DFD-A072-5CDF4A47FA79}"/>
  </hyperlinks>
  <pageMargins left="0.25" right="0.25" top="0.75" bottom="0.75" header="0.51180555555555496" footer="0.51180555555555496"/>
  <pageSetup firstPageNumber="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87610FB7CAB5A4EB3E90783D9C8E4C8" ma:contentTypeVersion="13" ma:contentTypeDescription="Crear nuevo documento." ma:contentTypeScope="" ma:versionID="627765d2159794874c23c250b501e224">
  <xsd:schema xmlns:xsd="http://www.w3.org/2001/XMLSchema" xmlns:xs="http://www.w3.org/2001/XMLSchema" xmlns:p="http://schemas.microsoft.com/office/2006/metadata/properties" xmlns:ns3="ef0435e3-385a-46b1-97c8-4df92811f518" xmlns:ns4="96b93873-3664-4945-b9b3-402d7a23e6db" targetNamespace="http://schemas.microsoft.com/office/2006/metadata/properties" ma:root="true" ma:fieldsID="599d0bcabf307a8803fb82bf6b5f60ba" ns3:_="" ns4:_="">
    <xsd:import namespace="ef0435e3-385a-46b1-97c8-4df92811f518"/>
    <xsd:import namespace="96b93873-3664-4945-b9b3-402d7a23e6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0435e3-385a-46b1-97c8-4df92811f51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b93873-3664-4945-b9b3-402d7a23e6d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3708298-BECD-43A4-B5A4-748EDD7477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0435e3-385a-46b1-97c8-4df92811f518"/>
    <ds:schemaRef ds:uri="96b93873-3664-4945-b9b3-402d7a23e6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D8FED3-4D49-407D-91FE-B12704691A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Iniciativas 2025</vt:lpstr>
      <vt:lpstr>Transparencia y A Información</vt:lpstr>
      <vt:lpstr>Rendición de Cuentas</vt:lpstr>
      <vt:lpstr>Atención al Ciudadano</vt:lpstr>
      <vt:lpstr>Racionalización de tramités</vt:lpstr>
      <vt:lpstr>Estrategia racionalización</vt:lpstr>
      <vt:lpstr>Datos Abiertos</vt:lpstr>
      <vt:lpstr>Innovación en la Gestión</vt:lpstr>
      <vt:lpstr>Integridad y ética</vt:lpstr>
      <vt:lpstr>Gestión riesgo corrupción</vt:lpstr>
      <vt:lpstr>Debida Diligencia</vt:lpstr>
      <vt:lpstr>Tipo</vt:lpstr>
      <vt:lpstr>'Gestión riesgo corrupción'!Área_de_impresión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 OAP CAPITAL SLAUD</dc:creator>
  <cp:keywords/>
  <dc:description/>
  <cp:lastModifiedBy>Carol Yulieth Rivera Rodriguez</cp:lastModifiedBy>
  <cp:revision>0</cp:revision>
  <cp:lastPrinted>2023-01-24T22:08:14Z</cp:lastPrinted>
  <dcterms:created xsi:type="dcterms:W3CDTF">2013-04-18T16:03:58Z</dcterms:created>
  <dcterms:modified xsi:type="dcterms:W3CDTF">2025-09-12T01:04:44Z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0x010100287610FB7CAB5A4EB3E90783D9C8E4C8</vt:lpwstr>
  </property>
</Properties>
</file>